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valent\Desktop\"/>
    </mc:Choice>
  </mc:AlternateContent>
  <bookViews>
    <workbookView xWindow="0" yWindow="0" windowWidth="21555" windowHeight="9945" tabRatio="500"/>
  </bookViews>
  <sheets>
    <sheet name="IOM_prehlad na vypublikovani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47" i="1"/>
  <c r="G49" i="1"/>
  <c r="I22" i="1"/>
  <c r="I49" i="1"/>
  <c r="H49" i="1"/>
  <c r="J47" i="1"/>
  <c r="J49" i="1"/>
  <c r="F49" i="1"/>
</calcChain>
</file>

<file path=xl/comments1.xml><?xml version="1.0" encoding="utf-8"?>
<comments xmlns="http://schemas.openxmlformats.org/spreadsheetml/2006/main">
  <authors>
    <author>admin</author>
  </authors>
  <commentList>
    <comment ref="B11" authorId="0" shapeId="0">
      <text>
        <r>
          <rPr>
            <sz val="10"/>
            <color indexed="81"/>
            <rFont val="Tahoma"/>
            <family val="2"/>
          </rPr>
          <t>DODATOK č.5 znižuje pôvodnú sumu zo zmluvy o dodávke komponentov uvedenú v riadku 4 zo 40 821 201,02 na 37 192 968,03</t>
        </r>
      </text>
    </comment>
    <comment ref="I15" authorId="0" shapeId="0">
      <text>
        <r>
          <rPr>
            <sz val="10"/>
            <color indexed="81"/>
            <rFont val="Tahoma"/>
            <family val="2"/>
          </rPr>
          <t xml:space="preserve">z toho licencie 381.500,00 EUR bez DPH
</t>
        </r>
      </text>
    </comment>
    <comment ref="I16" authorId="0" shapeId="0">
      <text>
        <r>
          <rPr>
            <b/>
            <sz val="10"/>
            <color indexed="81"/>
            <rFont val="Tahoma"/>
            <family val="2"/>
          </rPr>
          <t>z toho licencie  381.500,00 EUR</t>
        </r>
      </text>
    </comment>
    <comment ref="I18" authorId="0" shapeId="0">
      <text>
        <r>
          <rPr>
            <b/>
            <sz val="10"/>
            <color indexed="81"/>
            <rFont val="Tahoma"/>
            <family val="2"/>
          </rPr>
          <t>OverSI-2 (QW1)</t>
        </r>
      </text>
    </comment>
    <comment ref="I21" authorId="0" shapeId="0">
      <text>
        <r>
          <rPr>
            <b/>
            <sz val="10"/>
            <color indexed="81"/>
            <rFont val="Tahoma"/>
            <family val="2"/>
          </rPr>
          <t xml:space="preserve">_OverSi-2 (QW2)
_licencie Talend </t>
        </r>
        <r>
          <rPr>
            <sz val="10"/>
            <color indexed="81"/>
            <rFont val="Tahoma"/>
            <family val="2"/>
          </rPr>
          <t>(254.963,50 EUR)</t>
        </r>
      </text>
    </comment>
    <comment ref="I22" authorId="0" shapeId="0">
      <text>
        <r>
          <rPr>
            <b/>
            <sz val="10"/>
            <color indexed="81"/>
            <rFont val="Tahoma"/>
            <family val="2"/>
          </rPr>
          <t xml:space="preserve">_rozšírenia
_upravy OverSI
_integrácie
_eDelivery licencie Talend </t>
        </r>
        <r>
          <rPr>
            <sz val="10"/>
            <color indexed="81"/>
            <rFont val="Tahoma"/>
            <family val="2"/>
          </rPr>
          <t>(265.911 EUR bez DPH)</t>
        </r>
      </text>
    </comment>
  </commentList>
</comments>
</file>

<file path=xl/sharedStrings.xml><?xml version="1.0" encoding="utf-8"?>
<sst xmlns="http://schemas.openxmlformats.org/spreadsheetml/2006/main" count="102" uniqueCount="101">
  <si>
    <t>ROK</t>
  </si>
  <si>
    <t>ČÍSLO 
ZMLUVY</t>
  </si>
  <si>
    <t xml:space="preserve">LINK na CRZ </t>
  </si>
  <si>
    <t>ZMLUVY a DODATKY - vývoj IS</t>
  </si>
  <si>
    <r>
      <rPr>
        <b/>
        <sz val="8"/>
        <color theme="1"/>
        <rFont val="Tahoma"/>
        <family val="2"/>
      </rPr>
      <t xml:space="preserve">ZMLUVA a DODÁVKE </t>
    </r>
    <r>
      <rPr>
        <sz val="8"/>
        <color theme="1"/>
        <rFont val="Tahoma"/>
        <family val="2"/>
      </rPr>
      <t>komponentov komunikačných procesov a procesov správy dát pre eGov služby patriacich do kompetencie MF SR</t>
    </r>
  </si>
  <si>
    <t>https://www.crz.gov.sk/1464785/</t>
  </si>
  <si>
    <r>
      <rPr>
        <b/>
        <sz val="8"/>
        <color theme="1"/>
        <rFont val="Tahoma"/>
        <family val="2"/>
      </rPr>
      <t>DODATOK č.1</t>
    </r>
    <r>
      <rPr>
        <sz val="8"/>
        <color theme="1"/>
        <rFont val="Tahoma"/>
        <family val="2"/>
      </rPr>
      <t xml:space="preserve"> k ZMLUVE a DODÁVKE komponentov komunikačných procesov a procesov správy dát pre eGov služby</t>
    </r>
  </si>
  <si>
    <t>https://www.crz.gov.sk/1468506/</t>
  </si>
  <si>
    <r>
      <rPr>
        <b/>
        <sz val="8"/>
        <color theme="1"/>
        <rFont val="Tahoma"/>
        <family val="2"/>
      </rPr>
      <t xml:space="preserve">DODATOK č.2 </t>
    </r>
    <r>
      <rPr>
        <sz val="8"/>
        <color theme="1"/>
        <rFont val="Tahoma"/>
        <family val="2"/>
      </rPr>
      <t>k ZMLUVE a DODÁVKE komponentov komunikačných procesov a procesov správy dát pre eGov služby</t>
    </r>
  </si>
  <si>
    <t>https://www.crz.gov.sk/1747149/</t>
  </si>
  <si>
    <r>
      <rPr>
        <b/>
        <sz val="8"/>
        <color theme="1"/>
        <rFont val="Tahoma"/>
        <family val="2"/>
      </rPr>
      <t>DODATOK č.3</t>
    </r>
    <r>
      <rPr>
        <sz val="8"/>
        <color theme="1"/>
        <rFont val="Tahoma"/>
        <family val="2"/>
      </rPr>
      <t xml:space="preserve"> k ZMLUVE a DODÁVKE komponentov komunikačných procesov a procesov správy dát pre eGov služby</t>
    </r>
  </si>
  <si>
    <t>https://www.crz.gov.sk/1798187/</t>
  </si>
  <si>
    <r>
      <rPr>
        <b/>
        <sz val="8"/>
        <color theme="1"/>
        <rFont val="Tahoma"/>
        <family val="2"/>
      </rPr>
      <t>DODATOK č.4</t>
    </r>
    <r>
      <rPr>
        <sz val="8"/>
        <color theme="1"/>
        <rFont val="Tahoma"/>
        <family val="2"/>
      </rPr>
      <t xml:space="preserve"> k ZMLUVE a DODÁVKE komponentov komunikačných procesov a procesov správy dát pre eGov služby</t>
    </r>
  </si>
  <si>
    <t>https://www.crz.gov.sk/1963665/</t>
  </si>
  <si>
    <r>
      <rPr>
        <b/>
        <sz val="8"/>
        <color theme="1"/>
        <rFont val="Tahoma"/>
        <family val="2"/>
      </rPr>
      <t>DODATOK č.5</t>
    </r>
    <r>
      <rPr>
        <sz val="8"/>
        <color theme="1"/>
        <rFont val="Tahoma"/>
        <family val="2"/>
      </rPr>
      <t xml:space="preserve"> k ZMLUVE a DODÁVKE komponentov komunikačných procesov a procesov správy dát pre eGov služby</t>
    </r>
  </si>
  <si>
    <t>https://www.crz.gov.sk/2066113/</t>
  </si>
  <si>
    <r>
      <rPr>
        <b/>
        <sz val="8"/>
        <color theme="1"/>
        <rFont val="Tahoma"/>
        <family val="2"/>
      </rPr>
      <t>DODATOK č.6</t>
    </r>
    <r>
      <rPr>
        <sz val="8"/>
        <color theme="1"/>
        <rFont val="Tahoma"/>
        <family val="2"/>
      </rPr>
      <t xml:space="preserve"> k ZMLUVE a DODÁVKE komponentov komunikačných procesov a procesov správy dát pre eGov služby</t>
    </r>
  </si>
  <si>
    <t>https://www.crz.gov.sk/2168647/</t>
  </si>
  <si>
    <r>
      <rPr>
        <b/>
        <sz val="8"/>
        <color theme="1"/>
        <rFont val="Tahoma"/>
        <family val="2"/>
      </rPr>
      <t xml:space="preserve">DODATOK č.7 </t>
    </r>
    <r>
      <rPr>
        <sz val="8"/>
        <color theme="1"/>
        <rFont val="Tahoma"/>
        <family val="2"/>
      </rPr>
      <t>k ZMLUVE a DODÁVKE komponentov komunikačných procesov a procesov správy dát pre eGov služby</t>
    </r>
  </si>
  <si>
    <t>https://www.crz.gov.sk/2210229/</t>
  </si>
  <si>
    <r>
      <rPr>
        <b/>
        <sz val="8"/>
        <color theme="1"/>
        <rFont val="Tahoma"/>
        <family val="2"/>
      </rPr>
      <t>DODATOK č.8</t>
    </r>
    <r>
      <rPr>
        <sz val="8"/>
        <color theme="1"/>
        <rFont val="Tahoma"/>
        <family val="2"/>
      </rPr>
      <t xml:space="preserve"> k ZMLUVE a DODÁVKE komponentov komunikačných procesov a procesov správy dát pre eGov služby</t>
    </r>
  </si>
  <si>
    <t>https://www.crz.gov.sk/2327850/</t>
  </si>
  <si>
    <r>
      <rPr>
        <b/>
        <sz val="8"/>
        <color theme="1"/>
        <rFont val="Tahoma"/>
        <family val="2"/>
      </rPr>
      <t>DODATOK č.9</t>
    </r>
    <r>
      <rPr>
        <sz val="8"/>
        <color theme="1"/>
        <rFont val="Tahoma"/>
        <family val="2"/>
      </rPr>
      <t xml:space="preserve"> k ZMLUVE a DODÁVKE komponentov komunikačných procesov a procesov správy dát pre eGov služby</t>
    </r>
  </si>
  <si>
    <t>2014049202-09</t>
  </si>
  <si>
    <t>https://www.crz.gov.sk/2851022/</t>
  </si>
  <si>
    <r>
      <rPr>
        <b/>
        <sz val="8"/>
        <color theme="1"/>
        <rFont val="Tahoma"/>
        <family val="2"/>
      </rPr>
      <t>DODATOK č.10</t>
    </r>
    <r>
      <rPr>
        <sz val="8"/>
        <color theme="1"/>
        <rFont val="Tahoma"/>
        <family val="2"/>
      </rPr>
      <t xml:space="preserve"> k ZMLUVE a DODÁVKE komponentov komunikačných procesov a procesov správy dát pre eGov služby</t>
    </r>
  </si>
  <si>
    <t>2014049202-10</t>
  </si>
  <si>
    <t>https://www.crz.gov.sk/3122672/</t>
  </si>
  <si>
    <r>
      <rPr>
        <b/>
        <sz val="8"/>
        <color theme="1"/>
        <rFont val="Tahoma"/>
        <family val="2"/>
      </rPr>
      <t>DODATOK č.11</t>
    </r>
    <r>
      <rPr>
        <sz val="8"/>
        <color theme="1"/>
        <rFont val="Tahoma"/>
        <family val="2"/>
      </rPr>
      <t xml:space="preserve"> k ZMLUVE a DODÁVKE komponentov komunikačných procesov a procesov správy dát pre eGov služby</t>
    </r>
  </si>
  <si>
    <t>2014049202-11</t>
  </si>
  <si>
    <t>https://www.crz.gov.sk/3254964/</t>
  </si>
  <si>
    <r>
      <rPr>
        <b/>
        <sz val="8"/>
        <color theme="1"/>
        <rFont val="Tahoma"/>
        <family val="2"/>
      </rPr>
      <t>DODATOK č.12</t>
    </r>
    <r>
      <rPr>
        <sz val="8"/>
        <color theme="1"/>
        <rFont val="Tahoma"/>
        <family val="2"/>
      </rPr>
      <t xml:space="preserve"> k ZMLUVE a DODÁVKE komponentov komunikačných procesov a procesov správy dát pre eGov služby</t>
    </r>
  </si>
  <si>
    <t>2014049202-12</t>
  </si>
  <si>
    <t>https://www.crz.gov.sk/3436356/</t>
  </si>
  <si>
    <r>
      <rPr>
        <b/>
        <sz val="8"/>
        <color theme="1"/>
        <rFont val="Tahoma"/>
        <family val="2"/>
      </rPr>
      <t>DODATOK č.13</t>
    </r>
    <r>
      <rPr>
        <sz val="8"/>
        <color theme="1"/>
        <rFont val="Tahoma"/>
        <family val="2"/>
      </rPr>
      <t xml:space="preserve"> k ZMLUVE a DODÁVKE komponentov komunikačných procesov a procesov správy dát pre eGov služby</t>
    </r>
  </si>
  <si>
    <t>153/2018</t>
  </si>
  <si>
    <t>https://www.crz.gov.sk/3587290/</t>
  </si>
  <si>
    <r>
      <rPr>
        <b/>
        <sz val="8"/>
        <color theme="1"/>
        <rFont val="Tahoma"/>
        <family val="2"/>
      </rPr>
      <t>DODATOK č.14</t>
    </r>
    <r>
      <rPr>
        <sz val="8"/>
        <color theme="1"/>
        <rFont val="Tahoma"/>
        <family val="2"/>
      </rPr>
      <t xml:space="preserve"> k ZMLUVE a DODÁVKE komponentov komunikačných procesov a procesov správy dát pre eGov služby</t>
    </r>
  </si>
  <si>
    <t>285/2018</t>
  </si>
  <si>
    <t>https://www.crz.gov.sk/3820629/</t>
  </si>
  <si>
    <r>
      <rPr>
        <b/>
        <sz val="8"/>
        <color theme="1"/>
        <rFont val="Tahoma"/>
        <family val="2"/>
      </rPr>
      <t>DODATOK č.15</t>
    </r>
    <r>
      <rPr>
        <sz val="8"/>
        <color theme="1"/>
        <rFont val="Tahoma"/>
        <family val="2"/>
      </rPr>
      <t xml:space="preserve"> k ZMLUVE a DODÁVKE komponentov komunikačných procesov a procesov správy dát pre eGov služby</t>
    </r>
  </si>
  <si>
    <t>341/2019</t>
  </si>
  <si>
    <t>https://www.crz.gov.sk/4030317/</t>
  </si>
  <si>
    <r>
      <rPr>
        <b/>
        <sz val="8"/>
        <color theme="1"/>
        <rFont val="Tahoma"/>
        <family val="2"/>
      </rPr>
      <t xml:space="preserve">DODATOK č.16 </t>
    </r>
    <r>
      <rPr>
        <sz val="8"/>
        <color theme="1"/>
        <rFont val="Tahoma"/>
        <family val="2"/>
      </rPr>
      <t>k ZMLUVE a DODÁVKE komponentov komunikačných procesov a procesov správy dát pre eGov služby</t>
    </r>
  </si>
  <si>
    <t>754/2019</t>
  </si>
  <si>
    <t>https://www.crz.gov.sk/4288729/</t>
  </si>
  <si>
    <t xml:space="preserve">SLA </t>
  </si>
  <si>
    <r>
      <rPr>
        <b/>
        <sz val="8"/>
        <color theme="1"/>
        <rFont val="Tahoma"/>
        <family val="2"/>
      </rPr>
      <t>RÁMCOVÁ DOHODA</t>
    </r>
    <r>
      <rPr>
        <sz val="8"/>
        <color theme="1"/>
        <rFont val="Tahoma"/>
        <family val="2"/>
      </rPr>
      <t xml:space="preserve"> na poskytovanie služieb systémovej a aplikačnej podpory </t>
    </r>
    <r>
      <rPr>
        <b/>
        <sz val="8"/>
        <color theme="1"/>
        <rFont val="Tahoma"/>
        <family val="2"/>
      </rPr>
      <t>IS IOM</t>
    </r>
  </si>
  <si>
    <t>110/2018</t>
  </si>
  <si>
    <t>https://www.crz.gov.sk/3436021/</t>
  </si>
  <si>
    <r>
      <rPr>
        <b/>
        <sz val="8"/>
        <color theme="1"/>
        <rFont val="Tahoma"/>
        <family val="2"/>
      </rPr>
      <t>DODATOK č.1 k RÁMCOVEJ DOHOD</t>
    </r>
    <r>
      <rPr>
        <sz val="8"/>
        <color theme="1"/>
        <rFont val="Tahoma"/>
        <family val="2"/>
      </rPr>
      <t xml:space="preserve">E na poskytovanie služieb systémovej a aplikačnej podpory </t>
    </r>
    <r>
      <rPr>
        <b/>
        <sz val="8"/>
        <color theme="1"/>
        <rFont val="Tahoma"/>
        <family val="2"/>
      </rPr>
      <t xml:space="preserve">IS IOM </t>
    </r>
  </si>
  <si>
    <t>1155/2019</t>
  </si>
  <si>
    <t>https://www.crz.gov.sk/4372205/</t>
  </si>
  <si>
    <r>
      <rPr>
        <b/>
        <sz val="8"/>
        <color theme="1"/>
        <rFont val="Tahoma"/>
        <family val="2"/>
      </rPr>
      <t>RÁMCOVÁ DOHODA</t>
    </r>
    <r>
      <rPr>
        <sz val="8"/>
        <color theme="1"/>
        <rFont val="Tahoma"/>
        <family val="2"/>
      </rPr>
      <t xml:space="preserve">  na poskytovanie služieb systémovej a aplikačnej podpory pre </t>
    </r>
    <r>
      <rPr>
        <b/>
        <sz val="8"/>
        <color theme="1"/>
        <rFont val="Tahoma"/>
        <family val="2"/>
      </rPr>
      <t>MetaIS</t>
    </r>
  </si>
  <si>
    <t>2017/082</t>
  </si>
  <si>
    <t>https://www.crz.gov.sk/3436051/</t>
  </si>
  <si>
    <r>
      <rPr>
        <b/>
        <sz val="8"/>
        <color theme="1"/>
        <rFont val="Tahoma"/>
        <family val="2"/>
      </rPr>
      <t>DODATOK č. 1 k RÁMCOVEJ DOHODE</t>
    </r>
    <r>
      <rPr>
        <sz val="8"/>
        <color theme="1"/>
        <rFont val="Tahoma"/>
        <family val="2"/>
      </rPr>
      <t xml:space="preserve"> na poskytovanie služieb systémovej a aplikačnej podpory pre </t>
    </r>
    <r>
      <rPr>
        <b/>
        <sz val="8"/>
        <color theme="1"/>
        <rFont val="Tahoma"/>
        <family val="2"/>
      </rPr>
      <t>MetaIS</t>
    </r>
  </si>
  <si>
    <t>163/2018</t>
  </si>
  <si>
    <t>https://www.crz.gov.sk/3553149/</t>
  </si>
  <si>
    <r>
      <rPr>
        <b/>
        <sz val="8"/>
        <color theme="1"/>
        <rFont val="Tahoma"/>
        <family val="2"/>
      </rPr>
      <t xml:space="preserve">RÁMCOVÁ DOHODA </t>
    </r>
    <r>
      <rPr>
        <sz val="8"/>
        <color theme="1"/>
        <rFont val="Tahoma"/>
        <family val="2"/>
      </rPr>
      <t xml:space="preserve"> na poskytovanie služieb systémovej a aplikačnej podpory pre </t>
    </r>
    <r>
      <rPr>
        <b/>
        <sz val="8"/>
        <color theme="1"/>
        <rFont val="Tahoma"/>
        <family val="2"/>
      </rPr>
      <t>CSRÚ</t>
    </r>
  </si>
  <si>
    <t>2017/136</t>
  </si>
  <si>
    <t>https://www.crz.gov.sk/3435943/</t>
  </si>
  <si>
    <t>1 820 400,00 €</t>
  </si>
  <si>
    <r>
      <rPr>
        <b/>
        <sz val="8"/>
        <color theme="1"/>
        <rFont val="Tahoma"/>
        <family val="2"/>
      </rPr>
      <t>DODATOK č. 1 k RÁMCOVEJ DOHODE</t>
    </r>
    <r>
      <rPr>
        <sz val="8"/>
        <color theme="1"/>
        <rFont val="Tahoma"/>
        <family val="2"/>
      </rPr>
      <t xml:space="preserve"> na poskytovanie služieb systémovej a aplikačnej podpory pre </t>
    </r>
    <r>
      <rPr>
        <b/>
        <sz val="8"/>
        <color theme="1"/>
        <rFont val="Tahoma"/>
        <family val="2"/>
      </rPr>
      <t>CSRÚ</t>
    </r>
  </si>
  <si>
    <t>385/2019</t>
  </si>
  <si>
    <t>https://www.crz.gov.sk/4089729/</t>
  </si>
  <si>
    <r>
      <rPr>
        <b/>
        <sz val="8"/>
        <color theme="1"/>
        <rFont val="Tahoma"/>
        <family val="2"/>
      </rPr>
      <t xml:space="preserve">DODATOK č. 2 k RÁMCOVEJ DOHODE </t>
    </r>
    <r>
      <rPr>
        <sz val="8"/>
        <color theme="1"/>
        <rFont val="Tahoma"/>
        <family val="2"/>
      </rPr>
      <t xml:space="preserve"> na poskytovanie služieb systémovej a aplikačnej podpory pre</t>
    </r>
    <r>
      <rPr>
        <b/>
        <sz val="8"/>
        <color theme="1"/>
        <rFont val="Tahoma"/>
        <family val="2"/>
      </rPr>
      <t xml:space="preserve"> CSRÚ</t>
    </r>
  </si>
  <si>
    <t>791/2020</t>
  </si>
  <si>
    <t>https://www.crz.gov.sk/4985027/</t>
  </si>
  <si>
    <t>INÉ</t>
  </si>
  <si>
    <r>
      <rPr>
        <b/>
        <sz val="8"/>
        <color theme="1"/>
        <rFont val="Tahoma"/>
        <family val="2"/>
      </rPr>
      <t xml:space="preserve">ZMLUVA O POSKYTOVANÍ PODPORNÝCH SLUŽIEB - </t>
    </r>
    <r>
      <rPr>
        <sz val="8"/>
        <color theme="1"/>
        <rFont val="Tahoma"/>
        <family val="2"/>
      </rPr>
      <t xml:space="preserve">pre podporu </t>
    </r>
    <r>
      <rPr>
        <b/>
        <sz val="8"/>
        <color theme="1"/>
        <rFont val="Tahoma"/>
        <family val="2"/>
      </rPr>
      <t>IS IOM</t>
    </r>
  </si>
  <si>
    <t>150/2018</t>
  </si>
  <si>
    <t>https://www.crz.gov.sk/3560816/</t>
  </si>
  <si>
    <r>
      <t xml:space="preserve">Zabezpečenie školení a konzultácií pri nasadzovaní nových funkcionalít do portálového riešenia OVERSI </t>
    </r>
    <r>
      <rPr>
        <sz val="8"/>
        <color theme="1"/>
        <rFont val="Tahoma"/>
        <family val="2"/>
      </rPr>
      <t xml:space="preserve">(QW 2) - pre </t>
    </r>
    <r>
      <rPr>
        <b/>
        <sz val="8"/>
        <color theme="1"/>
        <rFont val="Tahoma"/>
        <family val="2"/>
      </rPr>
      <t>CSRÚ</t>
    </r>
  </si>
  <si>
    <t>992/2019</t>
  </si>
  <si>
    <t>https://www.crz.gov.sk/4285633/</t>
  </si>
  <si>
    <r>
      <t xml:space="preserve">NÁKUP výpočtovej techniky a </t>
    </r>
    <r>
      <rPr>
        <sz val="8"/>
        <color theme="1"/>
        <rFont val="Tahoma"/>
        <family val="2"/>
      </rPr>
      <t>zabezpečenie technickej podpory pre zabezpečenie udržateľnosti</t>
    </r>
    <r>
      <rPr>
        <b/>
        <sz val="8"/>
        <color theme="1"/>
        <rFont val="Tahoma"/>
        <family val="2"/>
      </rPr>
      <t xml:space="preserve"> IS IOM</t>
    </r>
  </si>
  <si>
    <t>LICENCIE</t>
  </si>
  <si>
    <r>
      <t xml:space="preserve">LICENCIE - MySQL Enterprise Edition Subscription </t>
    </r>
    <r>
      <rPr>
        <sz val="8"/>
        <color theme="1"/>
        <rFont val="Tahoma"/>
        <family val="2"/>
      </rPr>
      <t xml:space="preserve">(1-4 socket server) </t>
    </r>
    <r>
      <rPr>
        <b/>
        <sz val="8"/>
        <color theme="1"/>
        <rFont val="Tahoma"/>
        <family val="2"/>
      </rPr>
      <t>- 4 ks -</t>
    </r>
    <r>
      <rPr>
        <sz val="8"/>
        <color theme="1"/>
        <rFont val="Tahoma"/>
        <family val="2"/>
      </rPr>
      <t xml:space="preserve"> pre </t>
    </r>
    <r>
      <rPr>
        <b/>
        <sz val="8"/>
        <color theme="1"/>
        <rFont val="Tahoma"/>
        <family val="2"/>
      </rPr>
      <t>IS CSRÚ</t>
    </r>
  </si>
  <si>
    <r>
      <t xml:space="preserve">LICENCIE - MySQL Enterprise Edition Subscription </t>
    </r>
    <r>
      <rPr>
        <sz val="8"/>
        <color theme="1"/>
        <rFont val="Tahoma"/>
        <family val="2"/>
      </rPr>
      <t xml:space="preserve">(1-4 socket server) </t>
    </r>
    <r>
      <rPr>
        <b/>
        <sz val="8"/>
        <color theme="1"/>
        <rFont val="Tahoma"/>
        <family val="2"/>
      </rPr>
      <t xml:space="preserve">- 2 ks - </t>
    </r>
    <r>
      <rPr>
        <sz val="8"/>
        <color theme="1"/>
        <rFont val="Tahoma"/>
        <family val="2"/>
      </rPr>
      <t>pre</t>
    </r>
    <r>
      <rPr>
        <b/>
        <sz val="8"/>
        <color theme="1"/>
        <rFont val="Tahoma"/>
        <family val="2"/>
      </rPr>
      <t xml:space="preserve"> IS CSRÚ</t>
    </r>
  </si>
  <si>
    <r>
      <t>LICENCIE - MySQL Enterprise Edition Subscription (</t>
    </r>
    <r>
      <rPr>
        <sz val="8"/>
        <color theme="1"/>
        <rFont val="Tahoma"/>
        <family val="2"/>
      </rPr>
      <t xml:space="preserve">1-4 socket server) </t>
    </r>
    <r>
      <rPr>
        <b/>
        <sz val="8"/>
        <color theme="1"/>
        <rFont val="Tahoma"/>
        <family val="2"/>
      </rPr>
      <t xml:space="preserve">- 6 ks - </t>
    </r>
    <r>
      <rPr>
        <sz val="8"/>
        <color theme="1"/>
        <rFont val="Tahoma"/>
        <family val="2"/>
      </rPr>
      <t xml:space="preserve">pre </t>
    </r>
    <r>
      <rPr>
        <b/>
        <sz val="8"/>
        <color theme="1"/>
        <rFont val="Tahoma"/>
        <family val="2"/>
      </rPr>
      <t>IS CSRÚ</t>
    </r>
  </si>
  <si>
    <t xml:space="preserve"> </t>
  </si>
  <si>
    <r>
      <t xml:space="preserve">LICENCIE - BiZZdesign </t>
    </r>
    <r>
      <rPr>
        <sz val="8"/>
        <color theme="1"/>
        <rFont val="Tahoma"/>
        <family val="2"/>
      </rPr>
      <t xml:space="preserve">- zabezpečenie údržby licencií - pre </t>
    </r>
    <r>
      <rPr>
        <b/>
        <sz val="8"/>
        <color theme="1"/>
        <rFont val="Tahoma"/>
        <family val="2"/>
      </rPr>
      <t>MetaIS 2</t>
    </r>
  </si>
  <si>
    <r>
      <t>LICENCIE - BiZZdesign</t>
    </r>
    <r>
      <rPr>
        <sz val="8"/>
        <color theme="1"/>
        <rFont val="Tahoma"/>
        <family val="2"/>
      </rPr>
      <t xml:space="preserve"> - zabezpečenie údržby licencií - pre </t>
    </r>
    <r>
      <rPr>
        <b/>
        <sz val="8"/>
        <color theme="1"/>
        <rFont val="Tahoma"/>
        <family val="2"/>
      </rPr>
      <t>MetaIS 2</t>
    </r>
  </si>
  <si>
    <r>
      <t xml:space="preserve">LICENCIE - CA PPM </t>
    </r>
    <r>
      <rPr>
        <sz val="8"/>
        <color theme="1"/>
        <rFont val="Tahoma"/>
        <family val="2"/>
      </rPr>
      <t>- zabezpečenie služieb technickej podpory a údržby licencií - pre</t>
    </r>
    <r>
      <rPr>
        <b/>
        <sz val="8"/>
        <color theme="1"/>
        <rFont val="Tahoma"/>
        <family val="2"/>
      </rPr>
      <t xml:space="preserve"> MetaIS 2</t>
    </r>
  </si>
  <si>
    <r>
      <t xml:space="preserve">LICENCIE - CA PPM </t>
    </r>
    <r>
      <rPr>
        <sz val="8"/>
        <color theme="1"/>
        <rFont val="Tahoma"/>
        <family val="2"/>
      </rPr>
      <t>-</t>
    </r>
    <r>
      <rPr>
        <b/>
        <sz val="8"/>
        <color theme="1"/>
        <rFont val="Tahoma"/>
        <family val="2"/>
      </rPr>
      <t xml:space="preserve"> </t>
    </r>
    <r>
      <rPr>
        <sz val="8"/>
        <color theme="1"/>
        <rFont val="Tahoma"/>
        <family val="2"/>
      </rPr>
      <t xml:space="preserve">zabezpečenie služieb technickej podpory a údržby licencií - pre </t>
    </r>
    <r>
      <rPr>
        <b/>
        <sz val="8"/>
        <color theme="1"/>
        <rFont val="Tahoma"/>
        <family val="2"/>
      </rPr>
      <t>MetaIS 2</t>
    </r>
  </si>
  <si>
    <r>
      <t xml:space="preserve">LICENCIE - IBM WebSphere </t>
    </r>
    <r>
      <rPr>
        <sz val="8"/>
        <color theme="1"/>
        <rFont val="Tahoma"/>
        <family val="2"/>
      </rPr>
      <t xml:space="preserve">App. Server Network Deploy. Processor Unit (PVU) Annual SW Subscription &amp; Support Renewal - </t>
    </r>
    <r>
      <rPr>
        <b/>
        <sz val="8"/>
        <color theme="1"/>
        <rFont val="Tahoma"/>
        <family val="2"/>
      </rPr>
      <t>2000 ks</t>
    </r>
    <r>
      <rPr>
        <sz val="8"/>
        <color theme="1"/>
        <rFont val="Tahoma"/>
        <family val="2"/>
      </rPr>
      <t xml:space="preserve"> - podpory pre licencie pre </t>
    </r>
    <r>
      <rPr>
        <b/>
        <sz val="8"/>
        <color theme="1"/>
        <rFont val="Tahoma"/>
        <family val="2"/>
      </rPr>
      <t>MetaIS</t>
    </r>
  </si>
  <si>
    <r>
      <t xml:space="preserve">LICENCIE - Neo4J </t>
    </r>
    <r>
      <rPr>
        <sz val="8"/>
        <color theme="1"/>
        <rFont val="Tahoma"/>
        <family val="2"/>
      </rPr>
      <t>alebo ekvivalent pre potreby zabezpečenia MetaIS</t>
    </r>
  </si>
  <si>
    <r>
      <t xml:space="preserve">LICENCIE - IBM Cognos </t>
    </r>
    <r>
      <rPr>
        <sz val="8"/>
        <rFont val="Tahoma"/>
        <family val="2"/>
        <charset val="238"/>
      </rPr>
      <t>- zabezpečenie podpory pre</t>
    </r>
    <r>
      <rPr>
        <b/>
        <sz val="8"/>
        <rFont val="Tahoma"/>
        <family val="2"/>
        <charset val="238"/>
      </rPr>
      <t xml:space="preserve"> IS IOM</t>
    </r>
  </si>
  <si>
    <r>
      <t xml:space="preserve">LICENCIE - IBM Cognos </t>
    </r>
    <r>
      <rPr>
        <sz val="8"/>
        <rFont val="Tahoma"/>
        <family val="2"/>
        <charset val="238"/>
      </rPr>
      <t xml:space="preserve">- zabezpečenie podpory pre </t>
    </r>
    <r>
      <rPr>
        <b/>
        <sz val="8"/>
        <rFont val="Tahoma"/>
        <family val="2"/>
        <charset val="238"/>
      </rPr>
      <t>IS IOM</t>
    </r>
  </si>
  <si>
    <r>
      <rPr>
        <b/>
        <sz val="8"/>
        <color theme="1"/>
        <rFont val="Tahoma"/>
        <family val="2"/>
      </rPr>
      <t>LICENCIE - IBM WebSphere a IBM Cognos</t>
    </r>
    <r>
      <rPr>
        <sz val="8"/>
        <color theme="1"/>
        <rFont val="Tahoma"/>
        <family val="2"/>
      </rPr>
      <t xml:space="preserve"> - zabezpečenie technickej podpory - pre </t>
    </r>
    <r>
      <rPr>
        <b/>
        <sz val="8"/>
        <color theme="1"/>
        <rFont val="Tahoma"/>
        <family val="2"/>
      </rPr>
      <t xml:space="preserve">IS IOM </t>
    </r>
    <r>
      <rPr>
        <sz val="8"/>
        <color theme="1"/>
        <rFont val="Tahoma"/>
        <family val="2"/>
      </rPr>
      <t>a pre</t>
    </r>
    <r>
      <rPr>
        <b/>
        <sz val="8"/>
        <color theme="1"/>
        <rFont val="Tahoma"/>
        <family val="2"/>
      </rPr>
      <t xml:space="preserve"> MetaIS</t>
    </r>
  </si>
  <si>
    <t>2017/137</t>
  </si>
  <si>
    <t>https://www.crz.gov.sk/3254722/</t>
  </si>
  <si>
    <t>SPOLU:</t>
  </si>
  <si>
    <r>
      <t xml:space="preserve"> IOM 
</t>
    </r>
    <r>
      <rPr>
        <sz val="8"/>
        <color theme="1"/>
        <rFont val="Tahoma"/>
        <family val="2"/>
      </rPr>
      <t>(CENA s DPH)</t>
    </r>
  </si>
  <si>
    <r>
      <t xml:space="preserve">EZZK
</t>
    </r>
    <r>
      <rPr>
        <sz val="8"/>
        <color theme="1"/>
        <rFont val="Tahoma"/>
        <family val="2"/>
      </rPr>
      <t>(CENA s DPH)</t>
    </r>
  </si>
  <si>
    <t>CELKOVÁ SUMA 
(CENA s DPH)</t>
  </si>
  <si>
    <t>CSRU
(CENA s DPH)</t>
  </si>
  <si>
    <t>MetaIS
(CENA s DPH)</t>
  </si>
  <si>
    <t>PREHĽAD ZMLÚV a DODATKOV podľa jednotlivých IS</t>
  </si>
  <si>
    <r>
      <t xml:space="preserve">NÁZOV ZMLUVY, DODATKU a LICENCII
</t>
    </r>
    <r>
      <rPr>
        <sz val="8"/>
        <color rgb="FF0070C0"/>
        <rFont val="Tahoma"/>
        <family val="2"/>
      </rPr>
      <t>_Zmluvy a dodatky pre IS IOM
_Zmluvy a dodatky pre EZZK
_Zmluvy a dodatky pre CSRÚ
_Zmluvy a dodatky pre MetaIS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</si>
</sst>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1B]_-;\-* #,##0.00\ [$€-41B]_-;_-* &quot;-&quot;??\ [$€-41B]_-;_-@_-"/>
  </numFmts>
  <fonts count="23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0070C0"/>
      <name val="Tahoma"/>
      <family val="2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rgb="FFFF0000"/>
      <name val="Tahoma"/>
      <family val="2"/>
    </font>
    <font>
      <sz val="8"/>
      <color rgb="FF454545"/>
      <name val="Tahoma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9"/>
      <color theme="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theme="1"/>
      <name val="Tahoma"/>
      <family val="2"/>
    </font>
    <font>
      <b/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/>
    </xf>
    <xf numFmtId="164" fontId="6" fillId="2" borderId="3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3" fillId="0" borderId="5" xfId="2" applyFont="1" applyFill="1" applyBorder="1" applyAlignment="1">
      <alignment horizontal="left" vertical="center" wrapText="1"/>
    </xf>
    <xf numFmtId="164" fontId="14" fillId="2" borderId="0" xfId="0" applyNumberFormat="1" applyFont="1" applyFill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13" fillId="0" borderId="5" xfId="2" applyFont="1" applyBorder="1" applyAlignment="1">
      <alignment horizontal="left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64" fontId="15" fillId="2" borderId="5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2" applyFont="1" applyBorder="1" applyAlignment="1">
      <alignment horizontal="left" vertical="center"/>
    </xf>
    <xf numFmtId="164" fontId="6" fillId="0" borderId="5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13" fillId="0" borderId="5" xfId="2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6" fillId="2" borderId="5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14" fontId="5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vertical="center" wrapText="1"/>
    </xf>
    <xf numFmtId="14" fontId="17" fillId="4" borderId="9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left" vertical="center" wrapText="1"/>
    </xf>
    <xf numFmtId="164" fontId="17" fillId="4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right" vertical="center" wrapText="1"/>
    </xf>
    <xf numFmtId="164" fontId="5" fillId="0" borderId="5" xfId="1" applyNumberFormat="1" applyFont="1" applyFill="1" applyBorder="1" applyAlignment="1">
      <alignment horizontal="right" vertical="center"/>
    </xf>
    <xf numFmtId="164" fontId="5" fillId="0" borderId="5" xfId="1" applyNumberFormat="1" applyFont="1" applyBorder="1" applyAlignment="1">
      <alignment horizontal="center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Border="1" applyAlignment="1">
      <alignment vertical="center" wrapText="1"/>
    </xf>
  </cellXfs>
  <cellStyles count="3">
    <cellStyle name="Hypertextové prepojenie" xfId="2" builtinId="8"/>
    <cellStyle name="Nadpis 3" xfId="1" builtinId="18"/>
    <cellStyle name="Normálna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164" formatCode="_-* #,##0.00\ [$€-41B]_-;\-* #,##0.00\ [$€-41B]_-;_-* &quot;-&quot;??\ [$€-41B]_-;_-@_-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164" formatCode="_-* #,##0.00\ [$€-41B]_-;\-* #,##0.00\ [$€-41B]_-;_-* &quot;-&quot;??\ [$€-41B]_-;_-@_-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164" formatCode="_-* #,##0.00\ [$€-41B]_-;\-* #,##0.00\ [$€-41B]_-;_-* &quot;-&quot;??\ [$€-41B]_-;_-@_-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164" formatCode="_-* #,##0.00\ [$€-41B]_-;\-* #,##0.00\ [$€-41B]_-;_-* &quot;-&quot;??\ [$€-41B]_-;_-@_-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164" formatCode="_-* #,##0.00\ [$€-41B]_-;\-* #,##0.00\ [$€-41B]_-;_-* &quot;-&quot;??\ [$€-41B]_-;_-@_-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numFmt numFmtId="19" formatCode="d/m/yyyy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theme="0" tint="-0.499984740745262"/>
        </left>
        <right style="thin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64" formatCode="_-* #,##0.00\ [$€-41B]_-;\-* #,##0.00\ [$€-41B]_-;_-* &quot;-&quot;??\ [$€-41B]_-;_-@_-"/>
      <alignment horizontal="center" vertical="center" textRotation="0" indent="0" justifyLastLine="0" shrinkToFit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64" formatCode="_-* #,##0.00\ [$€-41B]_-;\-* #,##0.00\ [$€-41B]_-;_-* &quot;-&quot;??\ [$€-41B]_-;_-@_-"/>
      <alignment horizontal="center" vertical="center" textRotation="0" indent="0" justifyLastLine="0" shrinkToFit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64" formatCode="_-* #,##0.00\ [$€-41B]_-;\-* #,##0.00\ [$€-41B]_-;_-* &quot;-&quot;??\ [$€-41B]_-;_-@_-"/>
      <alignment horizontal="center" vertical="center" textRotation="0" indent="0" justifyLastLine="0" shrinkToFit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64" formatCode="_-* #,##0.00\ [$€-41B]_-;\-* #,##0.00\ [$€-41B]_-;_-* &quot;-&quot;??\ [$€-41B]_-;_-@_-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164" formatCode="_-* #,##0.00\ [$€-41B]_-;\-* #,##0.00\ [$€-41B]_-;_-* &quot;-&quot;??\ [$€-41B]_-;_-@_-"/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medium">
          <color theme="0" tint="-0.499984740745262"/>
        </top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none"/>
      </font>
      <fill>
        <patternFill patternType="none">
          <fgColor indexed="64"/>
          <bgColor rgb="FFFFFF00"/>
        </patternFill>
      </fill>
      <alignment horizontal="left" vertical="center" textRotation="0" indent="0" justifyLastLine="0" shrinkToFit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center" textRotation="0" indent="0" justifyLastLine="0" shrinkToFit="0"/>
    </dxf>
    <dxf>
      <border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Tahoma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B4:J49" totalsRowCount="1" headerRowDxfId="23" dataDxfId="21" totalsRowDxfId="19" headerRowBorderDxfId="22" tableBorderDxfId="20" totalsRowBorderDxfId="18" headerRowCellStyle="Nadpis 3" dataCellStyle="Nadpis 3">
  <tableColumns count="9">
    <tableColumn id="1" name="NÁZOV ZMLUVY, DODATKU a LICENCII_x000a__Zmluvy a dodatky pre IS IOM_x000a__Zmluvy a dodatky pre EZZK_x000a__Zmluvy a dodatky pre CSRÚ_x000a__Zmluvy a dodatky pre MetaIS" totalsRowLabel="SPOLU:" dataDxfId="17" totalsRowDxfId="8" dataCellStyle="Nadpis 3"/>
    <tableColumn id="3" name="ROK" dataDxfId="16" totalsRowDxfId="7" dataCellStyle="Nadpis 3"/>
    <tableColumn id="8" name="ČÍSLO _x000a_ZMLUVY" dataDxfId="15" totalsRowDxfId="6" dataCellStyle="Nadpis 3"/>
    <tableColumn id="2" name="LINK na CRZ " dataDxfId="14" totalsRowDxfId="5" dataCellStyle="Nadpis 3"/>
    <tableColumn id="4" name="CELKOVÁ SUMA _x000a_(CENA s DPH)" totalsRowFunction="custom" dataDxfId="13" totalsRowDxfId="4" dataCellStyle="Nadpis 3">
      <totalsRowFormula>SUM(F6:F48)</totalsRowFormula>
    </tableColumn>
    <tableColumn id="5" name=" IOM _x000a_(CENA s DPH)" totalsRowFunction="custom" dataDxfId="12" totalsRowDxfId="3" dataCellStyle="Nadpis 3">
      <totalsRowFormula>SUM(G6:G48)</totalsRowFormula>
    </tableColumn>
    <tableColumn id="6" name="EZZK_x000a_(CENA s DPH)" totalsRowFunction="custom" dataDxfId="11" totalsRowDxfId="2" dataCellStyle="Nadpis 3">
      <totalsRowFormula>SUM(H6:H48)</totalsRowFormula>
    </tableColumn>
    <tableColumn id="7" name="CSRU_x000a_(CENA s DPH)" totalsRowFunction="custom" dataDxfId="10" totalsRowDxfId="1" dataCellStyle="Nadpis 3">
      <totalsRowFormula>SUM(I6:I48)</totalsRowFormula>
    </tableColumn>
    <tableColumn id="9" name="MetaIS_x000a_(CENA s DPH)" totalsRowFunction="custom" dataDxfId="9" totalsRowDxfId="0" dataCellStyle="Nadpis 3">
      <totalsRowFormula>SUM(J6:J48)</totalsRow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rz.gov.sk/2066113/" TargetMode="External"/><Relationship Id="rId13" Type="http://schemas.openxmlformats.org/officeDocument/2006/relationships/hyperlink" Target="https://www.crz.gov.sk/3122672/" TargetMode="External"/><Relationship Id="rId18" Type="http://schemas.openxmlformats.org/officeDocument/2006/relationships/hyperlink" Target="https://www.crz.gov.sk/3820629/" TargetMode="External"/><Relationship Id="rId26" Type="http://schemas.openxmlformats.org/officeDocument/2006/relationships/hyperlink" Target="https://www.crz.gov.sk/3254722/" TargetMode="External"/><Relationship Id="rId3" Type="http://schemas.openxmlformats.org/officeDocument/2006/relationships/hyperlink" Target="https://www.crz.gov.sk/1464785/" TargetMode="External"/><Relationship Id="rId21" Type="http://schemas.openxmlformats.org/officeDocument/2006/relationships/hyperlink" Target="https://www.crz.gov.sk/3435943/" TargetMode="External"/><Relationship Id="rId7" Type="http://schemas.openxmlformats.org/officeDocument/2006/relationships/hyperlink" Target="https://www.crz.gov.sk/1963665/" TargetMode="External"/><Relationship Id="rId12" Type="http://schemas.openxmlformats.org/officeDocument/2006/relationships/hyperlink" Target="https://www.crz.gov.sk/2851022/" TargetMode="External"/><Relationship Id="rId17" Type="http://schemas.openxmlformats.org/officeDocument/2006/relationships/hyperlink" Target="https://www.crz.gov.sk/4030317/" TargetMode="External"/><Relationship Id="rId25" Type="http://schemas.openxmlformats.org/officeDocument/2006/relationships/hyperlink" Target="https://www.crz.gov.sk/3560816/" TargetMode="External"/><Relationship Id="rId2" Type="http://schemas.openxmlformats.org/officeDocument/2006/relationships/hyperlink" Target="https://www.crz.gov.sk/4372205/" TargetMode="External"/><Relationship Id="rId16" Type="http://schemas.openxmlformats.org/officeDocument/2006/relationships/hyperlink" Target="https://www.crz.gov.sk/3587290/" TargetMode="External"/><Relationship Id="rId20" Type="http://schemas.openxmlformats.org/officeDocument/2006/relationships/hyperlink" Target="https://www.crz.gov.sk/3436051/" TargetMode="External"/><Relationship Id="rId29" Type="http://schemas.openxmlformats.org/officeDocument/2006/relationships/table" Target="../tables/table1.xml"/><Relationship Id="rId1" Type="http://schemas.openxmlformats.org/officeDocument/2006/relationships/hyperlink" Target="https://www.crz.gov.sk/3436021/" TargetMode="External"/><Relationship Id="rId6" Type="http://schemas.openxmlformats.org/officeDocument/2006/relationships/hyperlink" Target="https://www.crz.gov.sk/1798187/" TargetMode="External"/><Relationship Id="rId11" Type="http://schemas.openxmlformats.org/officeDocument/2006/relationships/hyperlink" Target="https://www.crz.gov.sk/2327850/" TargetMode="External"/><Relationship Id="rId24" Type="http://schemas.openxmlformats.org/officeDocument/2006/relationships/hyperlink" Target="https://www.crz.gov.sk/4089729/" TargetMode="External"/><Relationship Id="rId5" Type="http://schemas.openxmlformats.org/officeDocument/2006/relationships/hyperlink" Target="https://www.crz.gov.sk/1747149/" TargetMode="External"/><Relationship Id="rId15" Type="http://schemas.openxmlformats.org/officeDocument/2006/relationships/hyperlink" Target="https://www.crz.gov.sk/3436356/" TargetMode="External"/><Relationship Id="rId23" Type="http://schemas.openxmlformats.org/officeDocument/2006/relationships/hyperlink" Target="https://www.crz.gov.sk/4985027/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https://www.crz.gov.sk/2210229/" TargetMode="External"/><Relationship Id="rId19" Type="http://schemas.openxmlformats.org/officeDocument/2006/relationships/hyperlink" Target="https://www.crz.gov.sk/4288729/" TargetMode="External"/><Relationship Id="rId4" Type="http://schemas.openxmlformats.org/officeDocument/2006/relationships/hyperlink" Target="https://www.crz.gov.sk/1468506/" TargetMode="External"/><Relationship Id="rId9" Type="http://schemas.openxmlformats.org/officeDocument/2006/relationships/hyperlink" Target="https://www.crz.gov.sk/2168647/" TargetMode="External"/><Relationship Id="rId14" Type="http://schemas.openxmlformats.org/officeDocument/2006/relationships/hyperlink" Target="https://www.crz.gov.sk/3254964/" TargetMode="External"/><Relationship Id="rId22" Type="http://schemas.openxmlformats.org/officeDocument/2006/relationships/hyperlink" Target="https://www.crz.gov.sk/3553149/" TargetMode="External"/><Relationship Id="rId27" Type="http://schemas.openxmlformats.org/officeDocument/2006/relationships/hyperlink" Target="https://www.crz.gov.sk/4285633/" TargetMode="Externa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L51"/>
  <sheetViews>
    <sheetView showGridLines="0" tabSelected="1" workbookViewId="0">
      <selection activeCell="B3" sqref="B3"/>
    </sheetView>
  </sheetViews>
  <sheetFormatPr defaultColWidth="0" defaultRowHeight="10.5" zeroHeight="1" x14ac:dyDescent="0.2"/>
  <cols>
    <col min="1" max="1" width="1.5703125" style="1" bestFit="1" customWidth="1"/>
    <col min="2" max="2" width="141" style="5" customWidth="1"/>
    <col min="3" max="3" width="23" style="2" customWidth="1"/>
    <col min="4" max="4" width="31.42578125" style="3" customWidth="1"/>
    <col min="5" max="5" width="27" style="1" customWidth="1"/>
    <col min="6" max="6" width="20.5703125" style="3" bestFit="1" customWidth="1"/>
    <col min="7" max="7" width="22.140625" style="3" customWidth="1"/>
    <col min="8" max="10" width="22.140625" style="1" customWidth="1"/>
    <col min="11" max="12" width="0" style="1" hidden="1"/>
    <col min="13" max="16384" width="10.5703125" style="1" hidden="1"/>
  </cols>
  <sheetData>
    <row r="1" spans="2:10" x14ac:dyDescent="0.2"/>
    <row r="2" spans="2:10" s="69" customFormat="1" x14ac:dyDescent="0.2">
      <c r="B2" s="62"/>
      <c r="C2" s="60"/>
      <c r="D2" s="70"/>
      <c r="G2" s="60"/>
    </row>
    <row r="3" spans="2:10" s="63" customFormat="1" ht="15" x14ac:dyDescent="0.2">
      <c r="B3" s="64" t="s">
        <v>99</v>
      </c>
      <c r="C3" s="65"/>
      <c r="D3" s="66"/>
      <c r="F3" s="66"/>
      <c r="G3" s="67"/>
      <c r="H3" s="68"/>
      <c r="I3" s="68"/>
      <c r="J3" s="68"/>
    </row>
    <row r="4" spans="2:10" ht="52.5" x14ac:dyDescent="0.2">
      <c r="B4" s="7" t="s">
        <v>100</v>
      </c>
      <c r="C4" s="8" t="s">
        <v>0</v>
      </c>
      <c r="D4" s="8" t="s">
        <v>1</v>
      </c>
      <c r="E4" s="9" t="s">
        <v>2</v>
      </c>
      <c r="F4" s="71" t="s">
        <v>96</v>
      </c>
      <c r="G4" s="10" t="s">
        <v>94</v>
      </c>
      <c r="H4" s="10" t="s">
        <v>95</v>
      </c>
      <c r="I4" s="10" t="s">
        <v>97</v>
      </c>
      <c r="J4" s="10" t="s">
        <v>98</v>
      </c>
    </row>
    <row r="5" spans="2:10" s="15" customFormat="1" ht="12.75" x14ac:dyDescent="0.2">
      <c r="B5" s="11" t="s">
        <v>3</v>
      </c>
      <c r="C5" s="12"/>
      <c r="D5" s="12"/>
      <c r="E5" s="13"/>
      <c r="F5" s="14"/>
      <c r="G5" s="72"/>
      <c r="H5" s="73"/>
      <c r="I5" s="72"/>
      <c r="J5" s="73"/>
    </row>
    <row r="6" spans="2:10" x14ac:dyDescent="0.2">
      <c r="B6" s="16" t="s">
        <v>4</v>
      </c>
      <c r="C6" s="17">
        <v>2014</v>
      </c>
      <c r="D6" s="18">
        <v>2014049202</v>
      </c>
      <c r="E6" s="19" t="s">
        <v>5</v>
      </c>
      <c r="F6" s="20">
        <v>40821201.020000003</v>
      </c>
      <c r="G6" s="4">
        <v>16527604.220000001</v>
      </c>
      <c r="H6" s="40">
        <v>0</v>
      </c>
      <c r="I6" s="74">
        <v>13048096.800000001</v>
      </c>
      <c r="J6" s="75">
        <v>11245500</v>
      </c>
    </row>
    <row r="7" spans="2:10" x14ac:dyDescent="0.2">
      <c r="B7" s="21" t="s">
        <v>6</v>
      </c>
      <c r="C7" s="22">
        <v>2014</v>
      </c>
      <c r="D7" s="23">
        <v>201404920201</v>
      </c>
      <c r="E7" s="24" t="s">
        <v>7</v>
      </c>
      <c r="F7" s="25">
        <v>0</v>
      </c>
      <c r="G7" s="76">
        <v>0</v>
      </c>
      <c r="H7" s="40">
        <v>0</v>
      </c>
      <c r="I7" s="40">
        <v>0</v>
      </c>
      <c r="J7" s="40">
        <v>0</v>
      </c>
    </row>
    <row r="8" spans="2:10" x14ac:dyDescent="0.2">
      <c r="B8" s="21" t="s">
        <v>8</v>
      </c>
      <c r="C8" s="22">
        <v>2014</v>
      </c>
      <c r="D8" s="23">
        <v>201404920202</v>
      </c>
      <c r="E8" s="24" t="s">
        <v>9</v>
      </c>
      <c r="F8" s="25">
        <v>0</v>
      </c>
      <c r="G8" s="76">
        <v>0</v>
      </c>
      <c r="H8" s="40">
        <v>0</v>
      </c>
      <c r="I8" s="40">
        <v>0</v>
      </c>
      <c r="J8" s="40">
        <v>0</v>
      </c>
    </row>
    <row r="9" spans="2:10" x14ac:dyDescent="0.2">
      <c r="B9" s="21" t="s">
        <v>10</v>
      </c>
      <c r="C9" s="22">
        <v>2014</v>
      </c>
      <c r="D9" s="23">
        <v>201404920203</v>
      </c>
      <c r="E9" s="24" t="s">
        <v>11</v>
      </c>
      <c r="F9" s="25">
        <v>0</v>
      </c>
      <c r="G9" s="76">
        <v>0</v>
      </c>
      <c r="H9" s="40">
        <v>0</v>
      </c>
      <c r="I9" s="40">
        <v>0</v>
      </c>
      <c r="J9" s="40">
        <v>0</v>
      </c>
    </row>
    <row r="10" spans="2:10" x14ac:dyDescent="0.2">
      <c r="B10" s="21" t="s">
        <v>12</v>
      </c>
      <c r="C10" s="22">
        <v>2014</v>
      </c>
      <c r="D10" s="26">
        <v>201404920204</v>
      </c>
      <c r="E10" s="24" t="s">
        <v>13</v>
      </c>
      <c r="F10" s="25">
        <v>0</v>
      </c>
      <c r="G10" s="76">
        <v>0</v>
      </c>
      <c r="H10" s="40">
        <v>0</v>
      </c>
      <c r="I10" s="40">
        <v>0</v>
      </c>
      <c r="J10" s="40">
        <v>0</v>
      </c>
    </row>
    <row r="11" spans="2:10" x14ac:dyDescent="0.2">
      <c r="B11" s="21" t="s">
        <v>14</v>
      </c>
      <c r="C11" s="22">
        <v>2014</v>
      </c>
      <c r="D11" s="23">
        <v>201404920205</v>
      </c>
      <c r="E11" s="24" t="s">
        <v>15</v>
      </c>
      <c r="F11" s="27">
        <v>-3628232.99</v>
      </c>
      <c r="G11" s="77">
        <f>Tabuľka1[[#This Row],[CELKOVÁ SUMA 
(CENA s DPH)]]</f>
        <v>-3628232.99</v>
      </c>
      <c r="H11" s="40">
        <v>0</v>
      </c>
      <c r="I11" s="40">
        <v>0</v>
      </c>
      <c r="J11" s="40">
        <v>0</v>
      </c>
    </row>
    <row r="12" spans="2:10" x14ac:dyDescent="0.2">
      <c r="B12" s="21" t="s">
        <v>16</v>
      </c>
      <c r="C12" s="22">
        <v>2014</v>
      </c>
      <c r="D12" s="23">
        <v>201404920206</v>
      </c>
      <c r="E12" s="24" t="s">
        <v>17</v>
      </c>
      <c r="F12" s="25">
        <v>0</v>
      </c>
      <c r="G12" s="76">
        <v>0</v>
      </c>
      <c r="H12" s="40">
        <v>0</v>
      </c>
      <c r="I12" s="40">
        <v>0</v>
      </c>
      <c r="J12" s="40">
        <v>0</v>
      </c>
    </row>
    <row r="13" spans="2:10" x14ac:dyDescent="0.2">
      <c r="B13" s="21" t="s">
        <v>18</v>
      </c>
      <c r="C13" s="22">
        <v>2014</v>
      </c>
      <c r="D13" s="23">
        <v>201404920207</v>
      </c>
      <c r="E13" s="24" t="s">
        <v>19</v>
      </c>
      <c r="F13" s="25">
        <v>0</v>
      </c>
      <c r="G13" s="76">
        <v>0</v>
      </c>
      <c r="H13" s="40">
        <v>0</v>
      </c>
      <c r="I13" s="40">
        <v>0</v>
      </c>
      <c r="J13" s="40">
        <v>0</v>
      </c>
    </row>
    <row r="14" spans="2:10" x14ac:dyDescent="0.2">
      <c r="B14" s="21" t="s">
        <v>20</v>
      </c>
      <c r="C14" s="22">
        <v>2014</v>
      </c>
      <c r="D14" s="23">
        <v>201404920208</v>
      </c>
      <c r="E14" s="24" t="s">
        <v>21</v>
      </c>
      <c r="F14" s="25">
        <v>0</v>
      </c>
      <c r="G14" s="76">
        <v>0</v>
      </c>
      <c r="H14" s="40">
        <v>0</v>
      </c>
      <c r="I14" s="40">
        <v>0</v>
      </c>
      <c r="J14" s="40">
        <v>0</v>
      </c>
    </row>
    <row r="15" spans="2:10" x14ac:dyDescent="0.2">
      <c r="B15" s="21" t="s">
        <v>22</v>
      </c>
      <c r="C15" s="22">
        <v>2014</v>
      </c>
      <c r="D15" s="22" t="s">
        <v>23</v>
      </c>
      <c r="E15" s="24" t="s">
        <v>24</v>
      </c>
      <c r="F15" s="25">
        <v>1244021.76</v>
      </c>
      <c r="G15" s="76">
        <v>0</v>
      </c>
      <c r="H15" s="40">
        <v>0</v>
      </c>
      <c r="I15" s="78">
        <v>1244021.76</v>
      </c>
      <c r="J15" s="40">
        <v>0</v>
      </c>
    </row>
    <row r="16" spans="2:10" x14ac:dyDescent="0.2">
      <c r="B16" s="21" t="s">
        <v>25</v>
      </c>
      <c r="C16" s="22">
        <v>2014</v>
      </c>
      <c r="D16" s="28" t="s">
        <v>26</v>
      </c>
      <c r="E16" s="24" t="s">
        <v>27</v>
      </c>
      <c r="F16" s="25">
        <v>6063590.0499999998</v>
      </c>
      <c r="G16" s="76">
        <v>2317367.29</v>
      </c>
      <c r="H16" s="40">
        <v>0</v>
      </c>
      <c r="I16" s="78">
        <v>2397077.7599999998</v>
      </c>
      <c r="J16" s="40">
        <v>1349145</v>
      </c>
    </row>
    <row r="17" spans="2:10" x14ac:dyDescent="0.2">
      <c r="B17" s="21" t="s">
        <v>28</v>
      </c>
      <c r="C17" s="22">
        <v>2014</v>
      </c>
      <c r="D17" s="29" t="s">
        <v>29</v>
      </c>
      <c r="E17" s="24" t="s">
        <v>30</v>
      </c>
      <c r="F17" s="25">
        <v>0</v>
      </c>
      <c r="G17" s="76">
        <v>0</v>
      </c>
      <c r="H17" s="40">
        <v>0</v>
      </c>
      <c r="I17" s="40">
        <v>0</v>
      </c>
      <c r="J17" s="40">
        <v>0</v>
      </c>
    </row>
    <row r="18" spans="2:10" x14ac:dyDescent="0.2">
      <c r="B18" s="21" t="s">
        <v>31</v>
      </c>
      <c r="C18" s="22">
        <v>2014</v>
      </c>
      <c r="D18" s="28" t="s">
        <v>32</v>
      </c>
      <c r="E18" s="24" t="s">
        <v>33</v>
      </c>
      <c r="F18" s="25">
        <v>1896705.36</v>
      </c>
      <c r="G18" s="76">
        <v>0</v>
      </c>
      <c r="H18" s="40">
        <v>0</v>
      </c>
      <c r="I18" s="78">
        <v>1896705.36</v>
      </c>
      <c r="J18" s="40">
        <v>0</v>
      </c>
    </row>
    <row r="19" spans="2:10" x14ac:dyDescent="0.2">
      <c r="B19" s="21" t="s">
        <v>34</v>
      </c>
      <c r="C19" s="22">
        <v>2018</v>
      </c>
      <c r="D19" s="29" t="s">
        <v>35</v>
      </c>
      <c r="E19" s="24" t="s">
        <v>36</v>
      </c>
      <c r="F19" s="25">
        <v>0</v>
      </c>
      <c r="G19" s="76">
        <v>0</v>
      </c>
      <c r="H19" s="40">
        <v>0</v>
      </c>
      <c r="I19" s="40">
        <v>0</v>
      </c>
      <c r="J19" s="40">
        <v>0</v>
      </c>
    </row>
    <row r="20" spans="2:10" x14ac:dyDescent="0.2">
      <c r="B20" s="21" t="s">
        <v>37</v>
      </c>
      <c r="C20" s="22">
        <v>2018</v>
      </c>
      <c r="D20" s="29" t="s">
        <v>38</v>
      </c>
      <c r="E20" s="24" t="s">
        <v>39</v>
      </c>
      <c r="F20" s="25">
        <v>0</v>
      </c>
      <c r="G20" s="76">
        <v>0</v>
      </c>
      <c r="H20" s="40">
        <v>0</v>
      </c>
      <c r="I20" s="40">
        <v>0</v>
      </c>
      <c r="J20" s="40">
        <v>0</v>
      </c>
    </row>
    <row r="21" spans="2:10" x14ac:dyDescent="0.2">
      <c r="B21" s="21" t="s">
        <v>40</v>
      </c>
      <c r="C21" s="22">
        <v>2019</v>
      </c>
      <c r="D21" s="29" t="s">
        <v>41</v>
      </c>
      <c r="E21" s="30" t="s">
        <v>42</v>
      </c>
      <c r="F21" s="25">
        <v>6694233</v>
      </c>
      <c r="G21" s="76">
        <v>0</v>
      </c>
      <c r="H21" s="76">
        <v>3656280</v>
      </c>
      <c r="I21" s="78">
        <v>3037953</v>
      </c>
      <c r="J21" s="40">
        <v>0</v>
      </c>
    </row>
    <row r="22" spans="2:10" x14ac:dyDescent="0.2">
      <c r="B22" s="21" t="s">
        <v>43</v>
      </c>
      <c r="C22" s="22">
        <v>2019</v>
      </c>
      <c r="D22" s="28" t="s">
        <v>44</v>
      </c>
      <c r="E22" s="24" t="s">
        <v>45</v>
      </c>
      <c r="F22" s="25">
        <v>6419496.9299999997</v>
      </c>
      <c r="G22" s="39">
        <v>0</v>
      </c>
      <c r="H22" s="40">
        <v>0</v>
      </c>
      <c r="I22" s="78">
        <f>Tabuľka1[[#This Row],[CELKOVÁ SUMA 
(CENA s DPH)]]-Tabuľka1[[#This Row],[MetaIS
(CENA s DPH)]]</f>
        <v>5756339.04</v>
      </c>
      <c r="J22" s="40">
        <v>663157.89</v>
      </c>
    </row>
    <row r="23" spans="2:10" s="15" customFormat="1" ht="12.75" x14ac:dyDescent="0.2">
      <c r="B23" s="11" t="s">
        <v>46</v>
      </c>
      <c r="C23" s="12"/>
      <c r="D23" s="12"/>
      <c r="E23" s="13"/>
      <c r="F23" s="14"/>
      <c r="G23" s="72"/>
      <c r="H23" s="73"/>
      <c r="I23" s="72"/>
      <c r="J23" s="73"/>
    </row>
    <row r="24" spans="2:10" x14ac:dyDescent="0.2">
      <c r="B24" s="21" t="s">
        <v>47</v>
      </c>
      <c r="C24" s="22">
        <v>2018</v>
      </c>
      <c r="D24" s="22" t="s">
        <v>48</v>
      </c>
      <c r="E24" s="24" t="s">
        <v>49</v>
      </c>
      <c r="F24" s="32">
        <v>4068806.4</v>
      </c>
      <c r="G24" s="79">
        <v>4068806.4</v>
      </c>
      <c r="H24" s="40">
        <v>0</v>
      </c>
      <c r="I24" s="40">
        <v>0</v>
      </c>
      <c r="J24" s="40">
        <v>0</v>
      </c>
    </row>
    <row r="25" spans="2:10" x14ac:dyDescent="0.2">
      <c r="B25" s="21" t="s">
        <v>50</v>
      </c>
      <c r="C25" s="22">
        <v>2019</v>
      </c>
      <c r="D25" s="22" t="s">
        <v>51</v>
      </c>
      <c r="E25" s="24" t="s">
        <v>52</v>
      </c>
      <c r="F25" s="25">
        <v>5320810.8</v>
      </c>
      <c r="G25" s="76">
        <v>5320810.8</v>
      </c>
      <c r="H25" s="40">
        <v>0</v>
      </c>
      <c r="I25" s="40">
        <v>0</v>
      </c>
      <c r="J25" s="40">
        <v>0</v>
      </c>
    </row>
    <row r="26" spans="2:10" x14ac:dyDescent="0.2">
      <c r="B26" s="33" t="s">
        <v>53</v>
      </c>
      <c r="C26" s="17"/>
      <c r="D26" s="17" t="s">
        <v>54</v>
      </c>
      <c r="E26" s="34" t="s">
        <v>55</v>
      </c>
      <c r="F26" s="35">
        <v>1805644.8</v>
      </c>
      <c r="G26" s="39">
        <v>0</v>
      </c>
      <c r="H26" s="39">
        <v>0</v>
      </c>
      <c r="I26" s="39">
        <v>0</v>
      </c>
      <c r="J26" s="80">
        <v>1805644.8</v>
      </c>
    </row>
    <row r="27" spans="2:10" x14ac:dyDescent="0.2">
      <c r="B27" s="36" t="s">
        <v>56</v>
      </c>
      <c r="C27" s="17">
        <v>2018</v>
      </c>
      <c r="D27" s="17" t="s">
        <v>57</v>
      </c>
      <c r="E27" s="19" t="s">
        <v>58</v>
      </c>
      <c r="F27" s="25">
        <v>0</v>
      </c>
      <c r="G27" s="39">
        <v>0</v>
      </c>
      <c r="H27" s="39">
        <v>0</v>
      </c>
      <c r="I27" s="39">
        <v>0</v>
      </c>
      <c r="J27" s="39">
        <v>0</v>
      </c>
    </row>
    <row r="28" spans="2:10" x14ac:dyDescent="0.2">
      <c r="B28" s="33" t="s">
        <v>59</v>
      </c>
      <c r="C28" s="17"/>
      <c r="D28" s="17" t="s">
        <v>60</v>
      </c>
      <c r="E28" s="19" t="s">
        <v>61</v>
      </c>
      <c r="F28" s="35" t="s">
        <v>62</v>
      </c>
      <c r="G28" s="39">
        <v>0</v>
      </c>
      <c r="H28" s="39">
        <v>0</v>
      </c>
      <c r="I28" s="80" t="s">
        <v>62</v>
      </c>
      <c r="J28" s="39">
        <v>0</v>
      </c>
    </row>
    <row r="29" spans="2:10" x14ac:dyDescent="0.2">
      <c r="B29" s="36" t="s">
        <v>63</v>
      </c>
      <c r="C29" s="17">
        <v>2019</v>
      </c>
      <c r="D29" s="18" t="s">
        <v>64</v>
      </c>
      <c r="E29" s="19" t="s">
        <v>65</v>
      </c>
      <c r="F29" s="37">
        <v>847790.4</v>
      </c>
      <c r="G29" s="39">
        <v>0</v>
      </c>
      <c r="H29" s="39">
        <v>0</v>
      </c>
      <c r="I29" s="81">
        <v>847790.4</v>
      </c>
      <c r="J29" s="39">
        <v>0</v>
      </c>
    </row>
    <row r="30" spans="2:10" x14ac:dyDescent="0.2">
      <c r="B30" s="36" t="s">
        <v>66</v>
      </c>
      <c r="C30" s="17">
        <v>2020</v>
      </c>
      <c r="D30" s="18" t="s">
        <v>67</v>
      </c>
      <c r="E30" s="19" t="s">
        <v>68</v>
      </c>
      <c r="F30" s="25">
        <v>163100</v>
      </c>
      <c r="G30" s="39">
        <v>0</v>
      </c>
      <c r="H30" s="39">
        <v>0</v>
      </c>
      <c r="I30" s="40">
        <v>163100</v>
      </c>
      <c r="J30" s="39">
        <v>0</v>
      </c>
    </row>
    <row r="31" spans="2:10" s="15" customFormat="1" ht="12.75" x14ac:dyDescent="0.2">
      <c r="B31" s="11" t="s">
        <v>69</v>
      </c>
      <c r="C31" s="12"/>
      <c r="D31" s="12"/>
      <c r="E31" s="13"/>
      <c r="F31" s="14"/>
      <c r="G31" s="72"/>
      <c r="H31" s="72"/>
      <c r="I31" s="73"/>
      <c r="J31" s="72"/>
    </row>
    <row r="32" spans="2:10" x14ac:dyDescent="0.2">
      <c r="B32" s="16" t="s">
        <v>70</v>
      </c>
      <c r="C32" s="17">
        <v>2018</v>
      </c>
      <c r="D32" s="18" t="s">
        <v>71</v>
      </c>
      <c r="E32" s="19" t="s">
        <v>72</v>
      </c>
      <c r="F32" s="41">
        <v>72000</v>
      </c>
      <c r="G32" s="39">
        <v>72000</v>
      </c>
      <c r="H32" s="39">
        <v>0</v>
      </c>
      <c r="I32" s="39">
        <v>0</v>
      </c>
      <c r="J32" s="39">
        <v>0</v>
      </c>
    </row>
    <row r="33" spans="1:12" x14ac:dyDescent="0.2">
      <c r="B33" s="42" t="s">
        <v>73</v>
      </c>
      <c r="C33" s="43">
        <v>2019</v>
      </c>
      <c r="D33" s="44" t="s">
        <v>74</v>
      </c>
      <c r="E33" s="19" t="s">
        <v>75</v>
      </c>
      <c r="F33" s="31">
        <v>83520</v>
      </c>
      <c r="G33" s="39">
        <v>0</v>
      </c>
      <c r="H33" s="39">
        <v>0</v>
      </c>
      <c r="I33" s="39">
        <v>83520</v>
      </c>
      <c r="J33" s="39">
        <v>0</v>
      </c>
      <c r="K33" s="38"/>
      <c r="L33" s="38"/>
    </row>
    <row r="34" spans="1:12" x14ac:dyDescent="0.2">
      <c r="B34" s="42" t="s">
        <v>76</v>
      </c>
      <c r="C34" s="43">
        <v>2019</v>
      </c>
      <c r="D34" s="45"/>
      <c r="E34" s="46"/>
      <c r="F34" s="25">
        <v>58459.199999999997</v>
      </c>
      <c r="G34" s="39">
        <v>58459.199999999997</v>
      </c>
      <c r="H34" s="39">
        <v>0</v>
      </c>
      <c r="I34" s="39">
        <v>0</v>
      </c>
      <c r="J34" s="39">
        <v>0</v>
      </c>
    </row>
    <row r="35" spans="1:12" s="15" customFormat="1" ht="12.75" x14ac:dyDescent="0.2">
      <c r="B35" s="11" t="s">
        <v>77</v>
      </c>
      <c r="C35" s="12"/>
      <c r="D35" s="12"/>
      <c r="E35" s="13"/>
      <c r="F35" s="14"/>
      <c r="G35" s="72"/>
      <c r="H35" s="73"/>
      <c r="I35" s="73"/>
      <c r="J35" s="73"/>
    </row>
    <row r="36" spans="1:12" x14ac:dyDescent="0.2">
      <c r="B36" s="42" t="s">
        <v>78</v>
      </c>
      <c r="C36" s="43">
        <v>2018</v>
      </c>
      <c r="D36" s="45"/>
      <c r="E36" s="46"/>
      <c r="F36" s="25">
        <v>17514.72</v>
      </c>
      <c r="G36" s="39">
        <v>0</v>
      </c>
      <c r="H36" s="39">
        <v>0</v>
      </c>
      <c r="I36" s="39">
        <v>17514.72</v>
      </c>
      <c r="J36" s="39">
        <v>0</v>
      </c>
    </row>
    <row r="37" spans="1:12" x14ac:dyDescent="0.2">
      <c r="B37" s="42" t="s">
        <v>79</v>
      </c>
      <c r="C37" s="43">
        <v>2018</v>
      </c>
      <c r="D37" s="45"/>
      <c r="E37" s="46"/>
      <c r="F37" s="25">
        <v>11713.99</v>
      </c>
      <c r="G37" s="39">
        <v>0</v>
      </c>
      <c r="H37" s="39">
        <v>0</v>
      </c>
      <c r="I37" s="39">
        <v>11713.99</v>
      </c>
      <c r="J37" s="39">
        <v>0</v>
      </c>
    </row>
    <row r="38" spans="1:12" x14ac:dyDescent="0.2">
      <c r="B38" s="42" t="s">
        <v>80</v>
      </c>
      <c r="C38" s="43">
        <v>2019</v>
      </c>
      <c r="D38" s="45"/>
      <c r="E38" s="46"/>
      <c r="F38" s="25">
        <v>32205.599999999999</v>
      </c>
      <c r="G38" s="39">
        <v>0</v>
      </c>
      <c r="H38" s="39">
        <v>0</v>
      </c>
      <c r="I38" s="39">
        <v>32205.599999999999</v>
      </c>
      <c r="J38" s="39">
        <v>0</v>
      </c>
    </row>
    <row r="39" spans="1:12" x14ac:dyDescent="0.2">
      <c r="A39" s="1" t="s">
        <v>81</v>
      </c>
      <c r="B39" s="42" t="s">
        <v>82</v>
      </c>
      <c r="C39" s="43">
        <v>2018</v>
      </c>
      <c r="D39" s="45"/>
      <c r="E39" s="46"/>
      <c r="F39" s="25">
        <v>113758.27</v>
      </c>
      <c r="G39" s="39">
        <v>0</v>
      </c>
      <c r="H39" s="39">
        <v>0</v>
      </c>
      <c r="I39" s="39">
        <v>0</v>
      </c>
      <c r="J39" s="39">
        <v>113758.27</v>
      </c>
    </row>
    <row r="40" spans="1:12" x14ac:dyDescent="0.2">
      <c r="B40" s="42" t="s">
        <v>83</v>
      </c>
      <c r="C40" s="43">
        <v>2019</v>
      </c>
      <c r="D40" s="45"/>
      <c r="E40" s="46"/>
      <c r="F40" s="25">
        <v>113758.27</v>
      </c>
      <c r="G40" s="39">
        <v>0</v>
      </c>
      <c r="H40" s="39">
        <v>0</v>
      </c>
      <c r="I40" s="39">
        <v>0</v>
      </c>
      <c r="J40" s="39">
        <v>113758.27</v>
      </c>
    </row>
    <row r="41" spans="1:12" x14ac:dyDescent="0.2">
      <c r="B41" s="42" t="s">
        <v>84</v>
      </c>
      <c r="C41" s="43">
        <v>2020</v>
      </c>
      <c r="D41" s="45"/>
      <c r="E41" s="46"/>
      <c r="F41" s="25">
        <v>67080</v>
      </c>
      <c r="G41" s="39">
        <v>0</v>
      </c>
      <c r="H41" s="39">
        <v>0</v>
      </c>
      <c r="I41" s="39">
        <v>0</v>
      </c>
      <c r="J41" s="39">
        <v>67080</v>
      </c>
    </row>
    <row r="42" spans="1:12" x14ac:dyDescent="0.2">
      <c r="B42" s="42" t="s">
        <v>85</v>
      </c>
      <c r="C42" s="43">
        <v>2019</v>
      </c>
      <c r="D42" s="45"/>
      <c r="E42" s="46"/>
      <c r="F42" s="25">
        <v>118680</v>
      </c>
      <c r="G42" s="39">
        <v>0</v>
      </c>
      <c r="H42" s="39">
        <v>0</v>
      </c>
      <c r="I42" s="39">
        <v>0</v>
      </c>
      <c r="J42" s="39">
        <v>118680</v>
      </c>
    </row>
    <row r="43" spans="1:12" x14ac:dyDescent="0.2">
      <c r="B43" s="42" t="s">
        <v>86</v>
      </c>
      <c r="C43" s="43">
        <v>2019</v>
      </c>
      <c r="D43" s="45"/>
      <c r="E43" s="46"/>
      <c r="F43" s="25">
        <v>78687.839999999997</v>
      </c>
      <c r="G43" s="39">
        <v>0</v>
      </c>
      <c r="H43" s="39">
        <v>0</v>
      </c>
      <c r="I43" s="39">
        <v>0</v>
      </c>
      <c r="J43" s="39">
        <v>78687.839999999997</v>
      </c>
    </row>
    <row r="44" spans="1:12" x14ac:dyDescent="0.2">
      <c r="B44" s="42" t="s">
        <v>87</v>
      </c>
      <c r="C44" s="43">
        <v>2020</v>
      </c>
      <c r="D44" s="45"/>
      <c r="E44" s="46"/>
      <c r="F44" s="25">
        <v>479628</v>
      </c>
      <c r="G44" s="39">
        <v>0</v>
      </c>
      <c r="H44" s="39">
        <v>0</v>
      </c>
      <c r="I44" s="39">
        <v>0</v>
      </c>
      <c r="J44" s="39">
        <v>479628</v>
      </c>
    </row>
    <row r="45" spans="1:12" x14ac:dyDescent="0.2">
      <c r="B45" s="47" t="s">
        <v>88</v>
      </c>
      <c r="C45" s="43">
        <v>2019</v>
      </c>
      <c r="D45" s="45"/>
      <c r="E45" s="46"/>
      <c r="F45" s="25">
        <v>29609.8</v>
      </c>
      <c r="G45" s="39">
        <v>29609.8</v>
      </c>
      <c r="H45" s="39">
        <v>0</v>
      </c>
      <c r="I45" s="39">
        <v>0</v>
      </c>
      <c r="J45" s="39">
        <v>0</v>
      </c>
    </row>
    <row r="46" spans="1:12" x14ac:dyDescent="0.2">
      <c r="B46" s="47" t="s">
        <v>89</v>
      </c>
      <c r="C46" s="43">
        <v>2019</v>
      </c>
      <c r="D46" s="45"/>
      <c r="E46" s="46"/>
      <c r="F46" s="25">
        <v>32573.75</v>
      </c>
      <c r="G46" s="39">
        <v>32573.75</v>
      </c>
      <c r="H46" s="39">
        <v>0</v>
      </c>
      <c r="I46" s="39">
        <v>0</v>
      </c>
      <c r="J46" s="39">
        <v>0</v>
      </c>
    </row>
    <row r="47" spans="1:12" x14ac:dyDescent="0.2">
      <c r="B47" s="16" t="s">
        <v>90</v>
      </c>
      <c r="C47" s="17">
        <v>2017</v>
      </c>
      <c r="D47" s="17" t="s">
        <v>91</v>
      </c>
      <c r="E47" s="19" t="s">
        <v>92</v>
      </c>
      <c r="F47" s="25">
        <v>273384</v>
      </c>
      <c r="G47" s="40">
        <f>Tabuľka1[[#This Row],[CELKOVÁ SUMA 
(CENA s DPH)]]/2</f>
        <v>136692</v>
      </c>
      <c r="H47" s="40"/>
      <c r="I47" s="40"/>
      <c r="J47" s="40">
        <f>Tabuľka1[[#This Row],[CELKOVÁ SUMA 
(CENA s DPH)]]/2</f>
        <v>136692</v>
      </c>
    </row>
    <row r="48" spans="1:12" ht="11.25" thickBot="1" x14ac:dyDescent="0.25">
      <c r="B48" s="48"/>
      <c r="C48" s="49"/>
      <c r="D48" s="50"/>
      <c r="E48" s="51"/>
      <c r="F48" s="52"/>
      <c r="G48" s="53"/>
      <c r="H48" s="53"/>
      <c r="I48" s="53"/>
      <c r="J48" s="53"/>
    </row>
    <row r="49" spans="2:10" s="59" customFormat="1" ht="15" thickBot="1" x14ac:dyDescent="0.25">
      <c r="B49" s="54" t="s">
        <v>93</v>
      </c>
      <c r="C49" s="55"/>
      <c r="D49" s="56"/>
      <c r="E49" s="57"/>
      <c r="F49" s="58">
        <f>SUM(F6:F48)</f>
        <v>73299740.969999984</v>
      </c>
      <c r="G49" s="58">
        <f>SUM(G6:G48)</f>
        <v>24935690.469999999</v>
      </c>
      <c r="H49" s="58">
        <f t="shared" ref="H49:J49" si="0">SUM(H6:H48)</f>
        <v>3656280</v>
      </c>
      <c r="I49" s="58">
        <f t="shared" si="0"/>
        <v>28536038.429999996</v>
      </c>
      <c r="J49" s="58">
        <f t="shared" si="0"/>
        <v>16171732.07</v>
      </c>
    </row>
    <row r="50" spans="2:10" hidden="1" x14ac:dyDescent="0.2">
      <c r="F50" s="6"/>
    </row>
    <row r="51" spans="2:10" ht="11.25" hidden="1" x14ac:dyDescent="0.2">
      <c r="E51" s="61"/>
      <c r="G51" s="1"/>
    </row>
  </sheetData>
  <conditionalFormatting sqref="B4:D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{E34793C7-BF14-DC46-8354-0E9AA13D62E6}</x14:id>
        </ext>
      </extLst>
    </cfRule>
  </conditionalFormatting>
  <hyperlinks>
    <hyperlink ref="E24" r:id="rId1"/>
    <hyperlink ref="E2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1" r:id="rId17"/>
    <hyperlink ref="E20" r:id="rId18"/>
    <hyperlink ref="E22" r:id="rId19"/>
    <hyperlink ref="E26" r:id="rId20"/>
    <hyperlink ref="E28" r:id="rId21"/>
    <hyperlink ref="E27" r:id="rId22"/>
    <hyperlink ref="E30" r:id="rId23"/>
    <hyperlink ref="E29" r:id="rId24"/>
    <hyperlink ref="E32" r:id="rId25"/>
    <hyperlink ref="E47" r:id="rId26"/>
    <hyperlink ref="E33" r:id="rId27"/>
  </hyperlinks>
  <pageMargins left="0.7" right="0.7" top="0.75" bottom="0.75" header="0.3" footer="0.3"/>
  <pageSetup paperSize="0" orientation="portrait" horizontalDpi="0" verticalDpi="0" copies="0"/>
  <legacyDrawing r:id="rId28"/>
  <tableParts count="1">
    <tablePart r:id="rId29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4793C7-BF14-DC46-8354-0E9AA13D62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B4:D4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IOM_prehlad na vypublikovanie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René Valent</cp:lastModifiedBy>
  <dcterms:created xsi:type="dcterms:W3CDTF">2020-12-09T08:32:34Z</dcterms:created>
  <dcterms:modified xsi:type="dcterms:W3CDTF">2020-12-10T10:47:23Z</dcterms:modified>
</cp:coreProperties>
</file>