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ukas\Documents\DQ_mywork\MIRRI\OpenData_DQ\"/>
    </mc:Choice>
  </mc:AlternateContent>
  <bookViews>
    <workbookView xWindow="0" yWindow="0" windowWidth="28800" windowHeight="13215"/>
  </bookViews>
  <sheets>
    <sheet name="Hodnotenie" sheetId="1" r:id="rId1"/>
    <sheet name="Profilácia" sheetId="4" r:id="rId2"/>
    <sheet name="mirridatasetfaktury20210816" sheetId="2" r:id="rId3"/>
    <sheet name="mirridatasetobjednavky20210616" sheetId="3" r:id="rId4"/>
  </sheets>
  <definedNames>
    <definedName name="_xlnm._FilterDatabase" localSheetId="2" hidden="1">mirridatasetfaktury20210816!$A$4:$R$218</definedName>
    <definedName name="_xlnm._FilterDatabase" localSheetId="3" hidden="1">mirridatasetobjednavky20210616!$A$4:$M$90</definedName>
  </definedNames>
  <calcPr calcId="162913"/>
  <pivotCaches>
    <pivotCache cacheId="3" r:id="rId5"/>
    <pivotCache cacheId="5"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3" l="1"/>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5" i="3"/>
  <c r="D24" i="4"/>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5" i="2"/>
  <c r="B1" i="3"/>
  <c r="C1" i="3"/>
  <c r="D1" i="3"/>
  <c r="E1" i="3"/>
  <c r="F1" i="3"/>
  <c r="G1" i="3"/>
  <c r="H1" i="3"/>
  <c r="I1" i="3"/>
  <c r="J1" i="3"/>
  <c r="K1" i="3"/>
  <c r="L1" i="3"/>
  <c r="A1" i="3"/>
  <c r="C1" i="2"/>
  <c r="D1" i="2"/>
  <c r="E1" i="2"/>
  <c r="F1" i="2"/>
  <c r="G1" i="2"/>
  <c r="H1" i="2"/>
  <c r="I1" i="2"/>
  <c r="J1" i="2"/>
  <c r="K1" i="2"/>
  <c r="L1" i="2"/>
  <c r="M1" i="2"/>
  <c r="N1" i="2"/>
  <c r="O1" i="2"/>
  <c r="P1" i="2"/>
  <c r="Q1" i="2"/>
  <c r="B1" i="2"/>
  <c r="A1" i="2"/>
</calcChain>
</file>

<file path=xl/sharedStrings.xml><?xml version="1.0" encoding="utf-8"?>
<sst xmlns="http://schemas.openxmlformats.org/spreadsheetml/2006/main" count="2725" uniqueCount="866">
  <si>
    <t>ID faktúry</t>
  </si>
  <si>
    <t>ID zmluvy</t>
  </si>
  <si>
    <t>ID objednávky</t>
  </si>
  <si>
    <t>Objednávateľ</t>
  </si>
  <si>
    <t>IČO objednávateľa</t>
  </si>
  <si>
    <t>Rezort</t>
  </si>
  <si>
    <t>Meno/ Názov a adresa dodávateľa</t>
  </si>
  <si>
    <t>IČO dodávateľa</t>
  </si>
  <si>
    <t>Predmet faktúry</t>
  </si>
  <si>
    <t>Celková suma faktúry</t>
  </si>
  <si>
    <t>Mena</t>
  </si>
  <si>
    <t>Cena s DPH</t>
  </si>
  <si>
    <t>Dátum dokladu faktúry</t>
  </si>
  <si>
    <t>Dátum úhrady faktúry = dátum vyrovnania</t>
  </si>
  <si>
    <t>Dátum splatnosti faktúry</t>
  </si>
  <si>
    <t>Dátum vystavenia objednávky</t>
  </si>
  <si>
    <t>Dátum dokladu objednávky</t>
  </si>
  <si>
    <t>310001</t>
  </si>
  <si>
    <t>1</t>
  </si>
  <si>
    <t>Ministerstvo investícií, regionálneho rozvoja a informatizácie Slovenskej republiky</t>
  </si>
  <si>
    <t>Národná agentúra pre sieťové a elektronické služby</t>
  </si>
  <si>
    <t>42156424</t>
  </si>
  <si>
    <t>NASES 1. transfer</t>
  </si>
  <si>
    <t>EUR</t>
  </si>
  <si>
    <t>ÁNO</t>
  </si>
  <si>
    <t>310002</t>
  </si>
  <si>
    <t>Obec Zemplínske Hámre</t>
  </si>
  <si>
    <t>00323853</t>
  </si>
  <si>
    <t>regionálny príspevok</t>
  </si>
  <si>
    <t>310003</t>
  </si>
  <si>
    <t>KOŠIAR o. z.</t>
  </si>
  <si>
    <t>52306852</t>
  </si>
  <si>
    <t>310004</t>
  </si>
  <si>
    <t>HANY ULIČ s. r. o.</t>
  </si>
  <si>
    <t>45943648</t>
  </si>
  <si>
    <t>310005</t>
  </si>
  <si>
    <t>Obec Topoľa</t>
  </si>
  <si>
    <t>00323641</t>
  </si>
  <si>
    <t>310006</t>
  </si>
  <si>
    <t>Mestský podnik Snina, s. r. o.</t>
  </si>
  <si>
    <t>52532810</t>
  </si>
  <si>
    <t>310007</t>
  </si>
  <si>
    <t>Obec Pčoliné</t>
  </si>
  <si>
    <t>00323403</t>
  </si>
  <si>
    <t>310008</t>
  </si>
  <si>
    <t>Stredná priemyselná škola</t>
  </si>
  <si>
    <t>00161721</t>
  </si>
  <si>
    <t>310009</t>
  </si>
  <si>
    <t>Mesto Medzilaborce</t>
  </si>
  <si>
    <t>00323233</t>
  </si>
  <si>
    <t>310010</t>
  </si>
  <si>
    <t>Hrhovské služby, s. r. o., r. s. p.</t>
  </si>
  <si>
    <t>36593168</t>
  </si>
  <si>
    <t>310011</t>
  </si>
  <si>
    <t>Konkordia - lat. Svornosť</t>
  </si>
  <si>
    <t>42228051</t>
  </si>
  <si>
    <t>310012</t>
  </si>
  <si>
    <t>APIMEDEX, s. r. o.</t>
  </si>
  <si>
    <t>52324117</t>
  </si>
  <si>
    <t>310016</t>
  </si>
  <si>
    <t>PAPERA s.r.o.</t>
  </si>
  <si>
    <t>46082182</t>
  </si>
  <si>
    <t>Kancelárske potreby 1/21</t>
  </si>
  <si>
    <t>310018</t>
  </si>
  <si>
    <t>Generali Poisťovňa, a. s.</t>
  </si>
  <si>
    <t>35709332</t>
  </si>
  <si>
    <t>Poistenie ZPC MIRRI 2021</t>
  </si>
  <si>
    <t>310019</t>
  </si>
  <si>
    <t>Rozhlas a televízia Slovenska</t>
  </si>
  <si>
    <t>47232480</t>
  </si>
  <si>
    <t>RTVS poplatky za rok 2021</t>
  </si>
  <si>
    <t>310028</t>
  </si>
  <si>
    <t>RNDr.Jaroslav Janáček, PhD.- IT-CON</t>
  </si>
  <si>
    <t>46092609</t>
  </si>
  <si>
    <t>konzultačné služby CSIRT</t>
  </si>
  <si>
    <t>310030</t>
  </si>
  <si>
    <t>GGFS s.r.o.</t>
  </si>
  <si>
    <t>47079690</t>
  </si>
  <si>
    <t>elektr.strav.služby 12/20</t>
  </si>
  <si>
    <t>310040</t>
  </si>
  <si>
    <t>SWAN, a.s.</t>
  </si>
  <si>
    <t>47258314</t>
  </si>
  <si>
    <t>IP telefony 1/21</t>
  </si>
  <si>
    <t>310045</t>
  </si>
  <si>
    <t>ActivIT,s.r.o.</t>
  </si>
  <si>
    <t>36043532</t>
  </si>
  <si>
    <t>Progr. práce na mirri.gov</t>
  </si>
  <si>
    <t>310046</t>
  </si>
  <si>
    <t>Slovenská technická univerzita v Bratislave</t>
  </si>
  <si>
    <t>00397687</t>
  </si>
  <si>
    <t>Prevádzková podpora (6m)</t>
  </si>
  <si>
    <t>310060</t>
  </si>
  <si>
    <t>MICROCOMP - Computersystém s r. o.</t>
  </si>
  <si>
    <t>31410952</t>
  </si>
  <si>
    <t>Služby systém.a apl. podp</t>
  </si>
  <si>
    <t>310061</t>
  </si>
  <si>
    <t>DWC Slovakia a.s.</t>
  </si>
  <si>
    <t>35918501</t>
  </si>
  <si>
    <t>Sys.a aplik.podpora 12/20</t>
  </si>
  <si>
    <t>310062</t>
  </si>
  <si>
    <t>MIOMED s. r. o.</t>
  </si>
  <si>
    <t>44729081</t>
  </si>
  <si>
    <t>Lek. prehliadky 12/20</t>
  </si>
  <si>
    <t>310068</t>
  </si>
  <si>
    <t>DXC Technology Slovakia s. r. o.</t>
  </si>
  <si>
    <t>35785306</t>
  </si>
  <si>
    <t>DXC Technology-sl.IS CSRÚ</t>
  </si>
  <si>
    <t>310072</t>
  </si>
  <si>
    <t>Ernst &amp; Young, s. r. o.</t>
  </si>
  <si>
    <t>35839121</t>
  </si>
  <si>
    <t>poradenské služby 11/2020</t>
  </si>
  <si>
    <t>310101</t>
  </si>
  <si>
    <t>Slovenská pošta, a.s.</t>
  </si>
  <si>
    <t>36631124</t>
  </si>
  <si>
    <t>Služby s DPH 12/20</t>
  </si>
  <si>
    <t>310103</t>
  </si>
  <si>
    <t>kancelárske potreby 1/21</t>
  </si>
  <si>
    <t>310125</t>
  </si>
  <si>
    <t>Prev.lek. prehliadky 1/21</t>
  </si>
  <si>
    <t>310129</t>
  </si>
  <si>
    <t>kancelárske potreby 2/21</t>
  </si>
  <si>
    <t>310131</t>
  </si>
  <si>
    <t>Sys.apl.podpora registrat</t>
  </si>
  <si>
    <t>310138</t>
  </si>
  <si>
    <t>eSOLUTIONS s.r.o.</t>
  </si>
  <si>
    <t>36597767</t>
  </si>
  <si>
    <t>Lic.Office a prev. podpor</t>
  </si>
  <si>
    <t>310140</t>
  </si>
  <si>
    <t>stengl a.s.</t>
  </si>
  <si>
    <t>35873426</t>
  </si>
  <si>
    <t>Poradenské služby 1/21</t>
  </si>
  <si>
    <t>310144</t>
  </si>
  <si>
    <t>el.strav. poukážky 1/21</t>
  </si>
  <si>
    <t>310146</t>
  </si>
  <si>
    <t>Poštové služby  1/21</t>
  </si>
  <si>
    <t>310147</t>
  </si>
  <si>
    <t>MIT International Science and Technology Initiatives (MISTI)</t>
  </si>
  <si>
    <t>MIT - Slovakia Seed Fund</t>
  </si>
  <si>
    <t>USD</t>
  </si>
  <si>
    <t>310148</t>
  </si>
  <si>
    <t>Trenčiansky samosprávny kraj</t>
  </si>
  <si>
    <t>36126624</t>
  </si>
  <si>
    <t>IPC - Trenčín</t>
  </si>
  <si>
    <t>310151</t>
  </si>
  <si>
    <t>MEDIAL, družstvo</t>
  </si>
  <si>
    <t>00679143</t>
  </si>
  <si>
    <t>Medial - náj. nakl -02/21</t>
  </si>
  <si>
    <t>310153</t>
  </si>
  <si>
    <t>NearOne, s.r.o.</t>
  </si>
  <si>
    <t>50464639</t>
  </si>
  <si>
    <t>NearOne -nájom 3/21</t>
  </si>
  <si>
    <t>310159</t>
  </si>
  <si>
    <t>NearOne -náklady 3/21</t>
  </si>
  <si>
    <t>310162</t>
  </si>
  <si>
    <t>RIMO, s.r.o.</t>
  </si>
  <si>
    <t>35861185</t>
  </si>
  <si>
    <t>RIMO -nájom, náklady 2/21</t>
  </si>
  <si>
    <t>310165</t>
  </si>
  <si>
    <t>Kancelárske potreby 2/21</t>
  </si>
  <si>
    <t>310170</t>
  </si>
  <si>
    <t>Külgazdasági és Külügyminisztérium</t>
  </si>
  <si>
    <t>NTERREG SKHU/IFEC/0003</t>
  </si>
  <si>
    <t>310180</t>
  </si>
  <si>
    <t>Profesia, spol. s r.o.</t>
  </si>
  <si>
    <t>35800861</t>
  </si>
  <si>
    <t>Profesia-Balík na 1 rok</t>
  </si>
  <si>
    <t>310182</t>
  </si>
  <si>
    <t>Magistrat der Stadt Wien Magistratsabteilung 27-Europäische Angelegenheiten</t>
  </si>
  <si>
    <t>Interreg V-A SR-AU</t>
  </si>
  <si>
    <t>310184</t>
  </si>
  <si>
    <t>Webglobe - Yegon, s.r.o.</t>
  </si>
  <si>
    <t>36306444</t>
  </si>
  <si>
    <t>Doména-sk-at.eu 20/21</t>
  </si>
  <si>
    <t>310188</t>
  </si>
  <si>
    <t>Finančné riaditeľstvo Slovenskej republiky</t>
  </si>
  <si>
    <t>42499500</t>
  </si>
  <si>
    <t>FR SR RDP DPH 01 2021</t>
  </si>
  <si>
    <t>310194</t>
  </si>
  <si>
    <t>AGRIKON, s.r.o.</t>
  </si>
  <si>
    <t>36487031</t>
  </si>
  <si>
    <t>310195</t>
  </si>
  <si>
    <t>Stredná priemyselná škola technická Komenského 5, Bardejov</t>
  </si>
  <si>
    <t>00161705</t>
  </si>
  <si>
    <t>310196</t>
  </si>
  <si>
    <t>EKO-AUTO s. r. o.</t>
  </si>
  <si>
    <t>44998031</t>
  </si>
  <si>
    <t>310211</t>
  </si>
  <si>
    <t>el.strav. poukážky 2/21</t>
  </si>
  <si>
    <t>310212</t>
  </si>
  <si>
    <t>Dokument Logistik, s.r.o.</t>
  </si>
  <si>
    <t>36771881</t>
  </si>
  <si>
    <t>Dokument Log-nájom 2/2021</t>
  </si>
  <si>
    <t>310213</t>
  </si>
  <si>
    <t>Medial - náj. nakl -03/21</t>
  </si>
  <si>
    <t>310214</t>
  </si>
  <si>
    <t>NearOne -nájom 2/21</t>
  </si>
  <si>
    <t>310215</t>
  </si>
  <si>
    <t>310216</t>
  </si>
  <si>
    <t>NearOne -nájom 4/21</t>
  </si>
  <si>
    <t>310218</t>
  </si>
  <si>
    <t>310222</t>
  </si>
  <si>
    <t>Kartezis s.r.o.</t>
  </si>
  <si>
    <t>46396110</t>
  </si>
  <si>
    <t>Kartezis - nájom 04/2021</t>
  </si>
  <si>
    <t>310223</t>
  </si>
  <si>
    <t>Kartezis -náklady 04/2021</t>
  </si>
  <si>
    <t>310231</t>
  </si>
  <si>
    <t>Centrum projektovej podpory n.o.</t>
  </si>
  <si>
    <t>51115191</t>
  </si>
  <si>
    <t>310235</t>
  </si>
  <si>
    <t>Pošt.služ.-Račianska 2/21</t>
  </si>
  <si>
    <t>310240</t>
  </si>
  <si>
    <t>Sl.pošta-Kredit do frank.</t>
  </si>
  <si>
    <t>310246</t>
  </si>
  <si>
    <t>310260</t>
  </si>
  <si>
    <t>Ing. Zdenko Čopák - RETURN</t>
  </si>
  <si>
    <t>44505841</t>
  </si>
  <si>
    <t>310262</t>
  </si>
  <si>
    <t>FR SR RDP DPH 02 2021</t>
  </si>
  <si>
    <t>310069</t>
  </si>
  <si>
    <t>110/2018</t>
  </si>
  <si>
    <t>80768</t>
  </si>
  <si>
    <t>sl.apl.pod.-IS IOM-12/20</t>
  </si>
  <si>
    <t>310210</t>
  </si>
  <si>
    <t>80885</t>
  </si>
  <si>
    <t>SVD group s.r.o.</t>
  </si>
  <si>
    <t>35917326</t>
  </si>
  <si>
    <t>Sťahovacie práce 2/2021</t>
  </si>
  <si>
    <t>310029</t>
  </si>
  <si>
    <t>80939</t>
  </si>
  <si>
    <t>ANTIK Telecom s.r.o.</t>
  </si>
  <si>
    <t>36191400</t>
  </si>
  <si>
    <t>Thermal scanner 1/21</t>
  </si>
  <si>
    <t>310128</t>
  </si>
  <si>
    <t>Thermal scanner 2/21</t>
  </si>
  <si>
    <t>310202</t>
  </si>
  <si>
    <t>Thermal scanner 3/21</t>
  </si>
  <si>
    <t>310039</t>
  </si>
  <si>
    <t>80949</t>
  </si>
  <si>
    <t>ROBINCO Slovakia s.r.o.</t>
  </si>
  <si>
    <t>31611630</t>
  </si>
  <si>
    <t>Servis frank. stroja 2021</t>
  </si>
  <si>
    <t>310048</t>
  </si>
  <si>
    <t>80968</t>
  </si>
  <si>
    <t>P E R E X , a. s.</t>
  </si>
  <si>
    <t>00685313</t>
  </si>
  <si>
    <t>Inzercia Pravda 21.1.2021</t>
  </si>
  <si>
    <t>310044</t>
  </si>
  <si>
    <t>80970</t>
  </si>
  <si>
    <t>MEVA-SK s.r.o. Rožňava</t>
  </si>
  <si>
    <t>31681051</t>
  </si>
  <si>
    <t>Odpadkový kôš REC 1/21</t>
  </si>
  <si>
    <t>310111</t>
  </si>
  <si>
    <t>80981</t>
  </si>
  <si>
    <t>Agroinštitút Nitra, štátny podnik</t>
  </si>
  <si>
    <t>36858749</t>
  </si>
  <si>
    <t>správa webu ROP,IROP 1/21</t>
  </si>
  <si>
    <t>310133</t>
  </si>
  <si>
    <t>80985</t>
  </si>
  <si>
    <t>GISS s.r.o.</t>
  </si>
  <si>
    <t>35705990</t>
  </si>
  <si>
    <t>Tech.obranná prehl. 12/20</t>
  </si>
  <si>
    <t>310033</t>
  </si>
  <si>
    <t>80987</t>
  </si>
  <si>
    <t>Danube Facility Services, s.r.o.</t>
  </si>
  <si>
    <t>35953705</t>
  </si>
  <si>
    <t>dezinfekcia 12/20</t>
  </si>
  <si>
    <t>310031</t>
  </si>
  <si>
    <t>80988</t>
  </si>
  <si>
    <t>Internet Mall Slovakia, s.r.o.</t>
  </si>
  <si>
    <t>35950226</t>
  </si>
  <si>
    <t>mobilné telefóny 1/21</t>
  </si>
  <si>
    <t>310064</t>
  </si>
  <si>
    <t>80989</t>
  </si>
  <si>
    <t>Predpl.-TheEconomist 2021</t>
  </si>
  <si>
    <t>310086</t>
  </si>
  <si>
    <t>80990</t>
  </si>
  <si>
    <t>ANWELL, s.r.o.</t>
  </si>
  <si>
    <t>45268193</t>
  </si>
  <si>
    <t>Polepy pre 3 objekty MIRR</t>
  </si>
  <si>
    <t>310032</t>
  </si>
  <si>
    <t>80991</t>
  </si>
  <si>
    <t>310035</t>
  </si>
  <si>
    <t>80992</t>
  </si>
  <si>
    <t>310034</t>
  </si>
  <si>
    <t>80993</t>
  </si>
  <si>
    <t>310041</t>
  </si>
  <si>
    <t>80999</t>
  </si>
  <si>
    <t>Gratex International, a.s.</t>
  </si>
  <si>
    <t>35743468</t>
  </si>
  <si>
    <t>Notebook a prísl. 1/21</t>
  </si>
  <si>
    <t>310042</t>
  </si>
  <si>
    <t>Notebook 1/21</t>
  </si>
  <si>
    <t>310054</t>
  </si>
  <si>
    <t>81000</t>
  </si>
  <si>
    <t>TAYLLOR &amp; COX Slovensko, a. s.</t>
  </si>
  <si>
    <t>46256831</t>
  </si>
  <si>
    <t>školenie Paulen,Pallayova</t>
  </si>
  <si>
    <t>310017</t>
  </si>
  <si>
    <t>81002</t>
  </si>
  <si>
    <t>PROEKO s.r.o.</t>
  </si>
  <si>
    <t>35900831</t>
  </si>
  <si>
    <t>školenie L. Michalová</t>
  </si>
  <si>
    <t>310085</t>
  </si>
  <si>
    <t>81003</t>
  </si>
  <si>
    <t>ŠKOLBOZ SK s. r. o.</t>
  </si>
  <si>
    <t>44465238</t>
  </si>
  <si>
    <t>Respirátory FFP3 1/21</t>
  </si>
  <si>
    <t>310209</t>
  </si>
  <si>
    <t>81004</t>
  </si>
  <si>
    <t>Správa webu ROP,IROP 2/21</t>
  </si>
  <si>
    <t>310047</t>
  </si>
  <si>
    <t>81005</t>
  </si>
  <si>
    <t>Datacomp s.r.o.</t>
  </si>
  <si>
    <t>36212466</t>
  </si>
  <si>
    <t>dokovacie stanie pre NTB</t>
  </si>
  <si>
    <t>310150</t>
  </si>
  <si>
    <t>81007</t>
  </si>
  <si>
    <t>Poradca podnikateľa, spol. s r.o.</t>
  </si>
  <si>
    <t>31592503</t>
  </si>
  <si>
    <t>310134</t>
  </si>
  <si>
    <t>81008</t>
  </si>
  <si>
    <t>RELIA, spoločnosť s ručením obmedzeným</t>
  </si>
  <si>
    <t>31369308</t>
  </si>
  <si>
    <t>školenie K. Vrtáková</t>
  </si>
  <si>
    <t>310149</t>
  </si>
  <si>
    <t>81009</t>
  </si>
  <si>
    <t>EKONOMICKÁ KANCELÁRIA Nitra s.r.o.</t>
  </si>
  <si>
    <t>36733989</t>
  </si>
  <si>
    <t>310090</t>
  </si>
  <si>
    <t>81010</t>
  </si>
  <si>
    <t>WATER TECHNOLOGY s.r.o.</t>
  </si>
  <si>
    <t>51895081</t>
  </si>
  <si>
    <t>Dezinf. prostriedky1/21</t>
  </si>
  <si>
    <t>310107</t>
  </si>
  <si>
    <t>81011</t>
  </si>
  <si>
    <t>Info consult, s.r.o.</t>
  </si>
  <si>
    <t>36007561</t>
  </si>
  <si>
    <t>čipové karty,čítačky 2/21</t>
  </si>
  <si>
    <t>310135</t>
  </si>
  <si>
    <t>81012</t>
  </si>
  <si>
    <t>ŠTĚPAŘ s.r.o.</t>
  </si>
  <si>
    <t>07371594</t>
  </si>
  <si>
    <t>Lekárničky kufrík 1/2021</t>
  </si>
  <si>
    <t>310155</t>
  </si>
  <si>
    <t>81018</t>
  </si>
  <si>
    <t>COPY PRINT GROUP</t>
  </si>
  <si>
    <t>45310106</t>
  </si>
  <si>
    <t>Servis tlačiarní 2/21</t>
  </si>
  <si>
    <t>310098</t>
  </si>
  <si>
    <t>81019</t>
  </si>
  <si>
    <t>Orange Slovensko, a.s.</t>
  </si>
  <si>
    <t>35697270</t>
  </si>
  <si>
    <t>Hlas.služby, zml.pokuta</t>
  </si>
  <si>
    <t>310126</t>
  </si>
  <si>
    <t>96/2018</t>
  </si>
  <si>
    <t>81022</t>
  </si>
  <si>
    <t>Sys. apl. podpora META IS</t>
  </si>
  <si>
    <t>310163</t>
  </si>
  <si>
    <t>81025</t>
  </si>
  <si>
    <t>Interné SSD  a RAM 2/21</t>
  </si>
  <si>
    <t>310167</t>
  </si>
  <si>
    <t>81026</t>
  </si>
  <si>
    <t>Alza.sk s. r. o.</t>
  </si>
  <si>
    <t>36562939</t>
  </si>
  <si>
    <t>Príslušenstvo k mobil.tel</t>
  </si>
  <si>
    <t>310157</t>
  </si>
  <si>
    <t>81028</t>
  </si>
  <si>
    <t>F.M. Servis s.r.o.</t>
  </si>
  <si>
    <t>35764350</t>
  </si>
  <si>
    <t>Archivačné krabice 200ks</t>
  </si>
  <si>
    <t>310192</t>
  </si>
  <si>
    <t>81031</t>
  </si>
  <si>
    <t>MAPA SLOVAKIA TRADE s.r.o.</t>
  </si>
  <si>
    <t>44500211</t>
  </si>
  <si>
    <t>Popisovateľná fólia 2/202</t>
  </si>
  <si>
    <t>310171</t>
  </si>
  <si>
    <t>81032</t>
  </si>
  <si>
    <t>Úrad vlády Slovenskej republiky</t>
  </si>
  <si>
    <t>00151513</t>
  </si>
  <si>
    <t>ÚVSR-občerstvenie 01/2021</t>
  </si>
  <si>
    <t>310207</t>
  </si>
  <si>
    <t>81035</t>
  </si>
  <si>
    <t>EDOS-PEM s.r.o.</t>
  </si>
  <si>
    <t>36287229</t>
  </si>
  <si>
    <t>Školenie Feriancová</t>
  </si>
  <si>
    <t>310185</t>
  </si>
  <si>
    <t>81038</t>
  </si>
  <si>
    <t>Erudite, s.r.o.</t>
  </si>
  <si>
    <t>48316156</t>
  </si>
  <si>
    <t>Zelené verejné obstaráva</t>
  </si>
  <si>
    <t>310187</t>
  </si>
  <si>
    <t>81041</t>
  </si>
  <si>
    <t>Facebook Ireland Limited</t>
  </si>
  <si>
    <t>služby na Facebooku 01/21</t>
  </si>
  <si>
    <t>310250</t>
  </si>
  <si>
    <t>81046</t>
  </si>
  <si>
    <t>EDOS-PEM Sasinková</t>
  </si>
  <si>
    <t>310237</t>
  </si>
  <si>
    <t>81055</t>
  </si>
  <si>
    <t>Respirátory FFP2 3/21</t>
  </si>
  <si>
    <t>310154</t>
  </si>
  <si>
    <t>13/2016</t>
  </si>
  <si>
    <t>4220000428</t>
  </si>
  <si>
    <t>310217</t>
  </si>
  <si>
    <t>NearOne -náklady 4/21</t>
  </si>
  <si>
    <t>310113</t>
  </si>
  <si>
    <t>4220000498</t>
  </si>
  <si>
    <t>*0308** NearOne -nák 2/21</t>
  </si>
  <si>
    <t>310219</t>
  </si>
  <si>
    <t>310071</t>
  </si>
  <si>
    <t>1368/2019</t>
  </si>
  <si>
    <t>4220000499</t>
  </si>
  <si>
    <t>poradenské služby 12/2020</t>
  </si>
  <si>
    <t>310193</t>
  </si>
  <si>
    <t>1231/2019</t>
  </si>
  <si>
    <t>4220000500</t>
  </si>
  <si>
    <t>Poradenské služby 12/20</t>
  </si>
  <si>
    <t>310137</t>
  </si>
  <si>
    <t>938/2020</t>
  </si>
  <si>
    <t>4220000503</t>
  </si>
  <si>
    <t>Konz.služby preCSIRT 1/21</t>
  </si>
  <si>
    <t>310249</t>
  </si>
  <si>
    <t>Konzult služby CSIRT 2/21</t>
  </si>
  <si>
    <t>310036</t>
  </si>
  <si>
    <t>1459/2020</t>
  </si>
  <si>
    <t>4220000504</t>
  </si>
  <si>
    <t>O2 Slovakia, s.r.o.</t>
  </si>
  <si>
    <t>35848863</t>
  </si>
  <si>
    <t>Hlasové služby 12/20</t>
  </si>
  <si>
    <t>310037</t>
  </si>
  <si>
    <t>HW iPhone 12 01/21</t>
  </si>
  <si>
    <t>310038</t>
  </si>
  <si>
    <t>HW motorola E7 1/21</t>
  </si>
  <si>
    <t>310089</t>
  </si>
  <si>
    <t>HW Samsung Tab S7 1/21</t>
  </si>
  <si>
    <t>310110</t>
  </si>
  <si>
    <t>HW iPhone 12 Pro 1/21</t>
  </si>
  <si>
    <t>310136</t>
  </si>
  <si>
    <t>HW SamsungGalaxyNOTE 1/21</t>
  </si>
  <si>
    <t>310139</t>
  </si>
  <si>
    <t>Hlasové a dát.služby 1/21</t>
  </si>
  <si>
    <t>310169</t>
  </si>
  <si>
    <t>HW Samsung,Xiami 2/21</t>
  </si>
  <si>
    <t>310186</t>
  </si>
  <si>
    <t>HW Apple iPhone 12+prísl.</t>
  </si>
  <si>
    <t>310204</t>
  </si>
  <si>
    <t>HW Realme 7i, 10ks 2/21</t>
  </si>
  <si>
    <t>310229</t>
  </si>
  <si>
    <t>Telekomunikačné sl. 2/21</t>
  </si>
  <si>
    <t>310013</t>
  </si>
  <si>
    <t>16/2017</t>
  </si>
  <si>
    <t>4220000507</t>
  </si>
  <si>
    <t>310014</t>
  </si>
  <si>
    <t>310015</t>
  </si>
  <si>
    <t>310020</t>
  </si>
  <si>
    <t>310021</t>
  </si>
  <si>
    <t>310022</t>
  </si>
  <si>
    <t>310023</t>
  </si>
  <si>
    <t>310024</t>
  </si>
  <si>
    <t>310025</t>
  </si>
  <si>
    <t>310026</t>
  </si>
  <si>
    <t>310027</t>
  </si>
  <si>
    <t>310075</t>
  </si>
  <si>
    <t>310076</t>
  </si>
  <si>
    <t>310077</t>
  </si>
  <si>
    <t>310078</t>
  </si>
  <si>
    <t>310079</t>
  </si>
  <si>
    <t>310080</t>
  </si>
  <si>
    <t>310081</t>
  </si>
  <si>
    <t>310082</t>
  </si>
  <si>
    <t>310083</t>
  </si>
  <si>
    <t>310104</t>
  </si>
  <si>
    <t>310105</t>
  </si>
  <si>
    <t>310118</t>
  </si>
  <si>
    <t>310119</t>
  </si>
  <si>
    <t>310130</t>
  </si>
  <si>
    <t>310166</t>
  </si>
  <si>
    <t>310051</t>
  </si>
  <si>
    <t>940/2020</t>
  </si>
  <si>
    <t>4220000509</t>
  </si>
  <si>
    <t>RODEX CAR, s.r.o.</t>
  </si>
  <si>
    <t>35860251</t>
  </si>
  <si>
    <t>Servis. prehliadka 12/202</t>
  </si>
  <si>
    <t>310052</t>
  </si>
  <si>
    <t>Servis. prehliadka 1/2021</t>
  </si>
  <si>
    <t>310053</t>
  </si>
  <si>
    <t>310049</t>
  </si>
  <si>
    <t>791/2019</t>
  </si>
  <si>
    <t>4220000510</t>
  </si>
  <si>
    <t>CCS Slovenská spoločnosť pre platobné karty s.r.o.</t>
  </si>
  <si>
    <t>35708182</t>
  </si>
  <si>
    <t>nákup PHM, mytie 12/20</t>
  </si>
  <si>
    <t>310050</t>
  </si>
  <si>
    <t>Nákup PHM, mytie 1/21</t>
  </si>
  <si>
    <t>310124</t>
  </si>
  <si>
    <t>PHM a mytie 1/21</t>
  </si>
  <si>
    <t>310173</t>
  </si>
  <si>
    <t>PHM, mytie 1.2.-15.2.21</t>
  </si>
  <si>
    <t>310203</t>
  </si>
  <si>
    <t>PHM, mytie 16.2.-28.2.21</t>
  </si>
  <si>
    <t>310055</t>
  </si>
  <si>
    <t>827/2020</t>
  </si>
  <si>
    <t>4220000511</t>
  </si>
  <si>
    <t>SEHOS PLUS s. r. o.</t>
  </si>
  <si>
    <t>46979760</t>
  </si>
  <si>
    <t>Upratovanie Dunajská12/20</t>
  </si>
  <si>
    <t>310108</t>
  </si>
  <si>
    <t>Upratovanie Dunajská 1/21</t>
  </si>
  <si>
    <t>310200</t>
  </si>
  <si>
    <t>Upratovanie 2/21</t>
  </si>
  <si>
    <t>310056</t>
  </si>
  <si>
    <t>Z20199140_Z</t>
  </si>
  <si>
    <t>4220000512</t>
  </si>
  <si>
    <t>Upratovanie 12/20</t>
  </si>
  <si>
    <t>310109</t>
  </si>
  <si>
    <t>Upratovanie 1/21</t>
  </si>
  <si>
    <t>310201</t>
  </si>
  <si>
    <t>Upratovanie  2/21</t>
  </si>
  <si>
    <t>310057</t>
  </si>
  <si>
    <t>Z202019114_Z</t>
  </si>
  <si>
    <t>4220000513</t>
  </si>
  <si>
    <t>digitWin, s. r. o.</t>
  </si>
  <si>
    <t>47076950</t>
  </si>
  <si>
    <t>údržba licencií pre Metal</t>
  </si>
  <si>
    <t>310058</t>
  </si>
  <si>
    <t>134/2019</t>
  </si>
  <si>
    <t>4220000514</t>
  </si>
  <si>
    <t>Slovak Telekom, a.s.</t>
  </si>
  <si>
    <t>35763469</t>
  </si>
  <si>
    <t>Hlas. a dátové služby12/2</t>
  </si>
  <si>
    <t>310132</t>
  </si>
  <si>
    <t>Hlasové služby 1/21</t>
  </si>
  <si>
    <t>310228</t>
  </si>
  <si>
    <t>Hlasové služby 2/21</t>
  </si>
  <si>
    <t>310059</t>
  </si>
  <si>
    <t>1251/2019</t>
  </si>
  <si>
    <t>4220000515</t>
  </si>
  <si>
    <t>MicroMedia s.r.o.</t>
  </si>
  <si>
    <t>27437973</t>
  </si>
  <si>
    <t>on-line prístup-zoomspher</t>
  </si>
  <si>
    <t>310230</t>
  </si>
  <si>
    <t>506/2020</t>
  </si>
  <si>
    <t>4220000516</t>
  </si>
  <si>
    <t>Sys.apl. podpora-paušál 2</t>
  </si>
  <si>
    <t>310238</t>
  </si>
  <si>
    <t>439/2020</t>
  </si>
  <si>
    <t>4220000517</t>
  </si>
  <si>
    <t>Lek. vstp.prehliadka 2/21</t>
  </si>
  <si>
    <t>310063</t>
  </si>
  <si>
    <t>67/2016</t>
  </si>
  <si>
    <t>4220000518</t>
  </si>
  <si>
    <t>pošt. služby-12/20</t>
  </si>
  <si>
    <t>310145</t>
  </si>
  <si>
    <t>Zberná jazda 1/21</t>
  </si>
  <si>
    <t>310234</t>
  </si>
  <si>
    <t>Pošta-Zberná jazda 2/21</t>
  </si>
  <si>
    <t>310066</t>
  </si>
  <si>
    <t>116/2019</t>
  </si>
  <si>
    <t>4220000519</t>
  </si>
  <si>
    <t>SITA Slovenská tlačová agentúra a.s.</t>
  </si>
  <si>
    <t>35745274</t>
  </si>
  <si>
    <t>Monitoring médií-12/2020</t>
  </si>
  <si>
    <t>310120</t>
  </si>
  <si>
    <t>Monitoring médií-1/2021</t>
  </si>
  <si>
    <t>310205</t>
  </si>
  <si>
    <t>Monitoring médií-2/2021</t>
  </si>
  <si>
    <t>310065</t>
  </si>
  <si>
    <t>1308/2019</t>
  </si>
  <si>
    <t>4220000520</t>
  </si>
  <si>
    <t>spravodajský servis-12/20</t>
  </si>
  <si>
    <t>310067</t>
  </si>
  <si>
    <t>480/2019</t>
  </si>
  <si>
    <t>4220000521</t>
  </si>
  <si>
    <t>HOPIN, s. r. o.</t>
  </si>
  <si>
    <t>45643423</t>
  </si>
  <si>
    <t>Doprava taxi 12/2020</t>
  </si>
  <si>
    <t>310106</t>
  </si>
  <si>
    <t>Doprava taxi 1/2021</t>
  </si>
  <si>
    <t>310168</t>
  </si>
  <si>
    <t>Doprava - taxi 11/20</t>
  </si>
  <si>
    <t>310197</t>
  </si>
  <si>
    <t>Doprava - taxi 2/21</t>
  </si>
  <si>
    <t>310070</t>
  </si>
  <si>
    <t>4220000522</t>
  </si>
  <si>
    <t>Wolters Kluwer SR s. r. o.</t>
  </si>
  <si>
    <t>31348262</t>
  </si>
  <si>
    <t>Licencie k službe sys.ASP</t>
  </si>
  <si>
    <t>310073</t>
  </si>
  <si>
    <t>4220000523</t>
  </si>
  <si>
    <t>Medial - náj. nakl -01/21</t>
  </si>
  <si>
    <t>310084</t>
  </si>
  <si>
    <t>310074</t>
  </si>
  <si>
    <t>4220000524</t>
  </si>
  <si>
    <t>Dokument log. nájom 01/21</t>
  </si>
  <si>
    <t>310114</t>
  </si>
  <si>
    <t>310087</t>
  </si>
  <si>
    <t>4220000525</t>
  </si>
  <si>
    <t>Kartezis-nájom 2/2021</t>
  </si>
  <si>
    <t>310088</t>
  </si>
  <si>
    <t>*0308** Kartezis-nák 2/21</t>
  </si>
  <si>
    <t>310115</t>
  </si>
  <si>
    <t>*0308**Kartezis-indexáci</t>
  </si>
  <si>
    <t>310116</t>
  </si>
  <si>
    <t>*0308** Kartezis-náj 3/21</t>
  </si>
  <si>
    <t>310117</t>
  </si>
  <si>
    <t>*0308**Kartezis-náklady</t>
  </si>
  <si>
    <t>310091</t>
  </si>
  <si>
    <t>4220000526</t>
  </si>
  <si>
    <t>*0308** RIMO -náj,nák1/21</t>
  </si>
  <si>
    <t>310092</t>
  </si>
  <si>
    <t>4220000527</t>
  </si>
  <si>
    <t>Botus, a.s.</t>
  </si>
  <si>
    <t>36288411</t>
  </si>
  <si>
    <t>*0308** Botus-nájom4-6/21</t>
  </si>
  <si>
    <t>310093</t>
  </si>
  <si>
    <t>*0308** Botus-nákl4-6/21</t>
  </si>
  <si>
    <t>310094</t>
  </si>
  <si>
    <t>4220000529</t>
  </si>
  <si>
    <t>*0308**NearOne-nájom 2/21</t>
  </si>
  <si>
    <t>310095</t>
  </si>
  <si>
    <t>310096</t>
  </si>
  <si>
    <t>4220000530</t>
  </si>
  <si>
    <t>*0308**NearOne -náj 2/21</t>
  </si>
  <si>
    <t>310097</t>
  </si>
  <si>
    <t>310160</t>
  </si>
  <si>
    <t>310161</t>
  </si>
  <si>
    <t>310220</t>
  </si>
  <si>
    <t>310221</t>
  </si>
  <si>
    <t>310178</t>
  </si>
  <si>
    <t>656/2020</t>
  </si>
  <si>
    <t>4220000534</t>
  </si>
  <si>
    <t>Správa reg.11-12/20;1/21</t>
  </si>
  <si>
    <t>310225</t>
  </si>
  <si>
    <t>1492/2020</t>
  </si>
  <si>
    <t>4220000535</t>
  </si>
  <si>
    <t>Lic.Office,prev.podpor 2/</t>
  </si>
  <si>
    <t>310141</t>
  </si>
  <si>
    <t>1077/2019</t>
  </si>
  <si>
    <t>4220000536</t>
  </si>
  <si>
    <t>Lindström, s.r.o.</t>
  </si>
  <si>
    <t>35742364</t>
  </si>
  <si>
    <t>Prenájom rohoží 1/21</t>
  </si>
  <si>
    <t>310189</t>
  </si>
  <si>
    <t>Prenájom rohoží 12/20</t>
  </si>
  <si>
    <t>310227</t>
  </si>
  <si>
    <t>Prenájom rohoží 2/21</t>
  </si>
  <si>
    <t>310164</t>
  </si>
  <si>
    <t>6/2021</t>
  </si>
  <si>
    <t>4220000537</t>
  </si>
  <si>
    <t>ANeT Slovakia s.r.o.</t>
  </si>
  <si>
    <t>36310930</t>
  </si>
  <si>
    <t>Servi.popl. 10.2.-31.3.21</t>
  </si>
  <si>
    <t>310208</t>
  </si>
  <si>
    <t>Z202032039_Z</t>
  </si>
  <si>
    <t>4220000541</t>
  </si>
  <si>
    <t>PC SEMA, s.r.o.</t>
  </si>
  <si>
    <t>36426041</t>
  </si>
  <si>
    <t>Tonery do tlačiarne 2/21</t>
  </si>
  <si>
    <t>310232</t>
  </si>
  <si>
    <t>4220000545</t>
  </si>
  <si>
    <t>Kartezis-nájom 4/2021</t>
  </si>
  <si>
    <t>310233</t>
  </si>
  <si>
    <t>Kartezis - nákl 04/2021</t>
  </si>
  <si>
    <t>mirridatasetfaktury20210816.xlsx</t>
  </si>
  <si>
    <t>Identifikačný údaj objednávky</t>
  </si>
  <si>
    <t>Identifikačný údaj zmluvy</t>
  </si>
  <si>
    <t>Názov objednávateľa</t>
  </si>
  <si>
    <t>Predmet</t>
  </si>
  <si>
    <t>Celková suma</t>
  </si>
  <si>
    <t>Zodpovedná osoba na ochranu osobných údajov</t>
  </si>
  <si>
    <t>Áno</t>
  </si>
  <si>
    <t>81001</t>
  </si>
  <si>
    <t>Poskytnutie hlasových a dátových služieb pre mobilné siete</t>
  </si>
  <si>
    <t>Účasť na vzdelávacej aktivite " Nové pravidlá home office v roku 2021, zmeny od 1.3.2021 "</t>
  </si>
  <si>
    <t>Respirátory FFP3 bez ventilčeka</t>
  </si>
  <si>
    <t>Správa a údržba stránok ROP a IROP</t>
  </si>
  <si>
    <t>Dokovacie stanice k notebookom</t>
  </si>
  <si>
    <t>81006</t>
  </si>
  <si>
    <t>NESS Slovensko, a. s.</t>
  </si>
  <si>
    <t>00603783</t>
  </si>
  <si>
    <t>Podpora a údržba licencí MySQL</t>
  </si>
  <si>
    <t>Účasť na vzdelávacej aktivite: " Pracovné právo 2020/2021 " v termíne 08.-09.02.2021</t>
  </si>
  <si>
    <t xml:space="preserve">Účasť na vzdelávacej aktivite: " Legislatívne zmeny vo mzdovej učtárni k 1.1.2021 a Povinnosti mzdovej účtovníčky pri úzávierke roka 2020" </t>
  </si>
  <si>
    <t>Účasť na vzdelávacej aktivite: " Ďaňové priznanie právnických osôb za rok 2020 - praktický príklad, zmeny v ZDP 2021- Ing. Horniaček "</t>
  </si>
  <si>
    <t>Dezinfekčné prostriedky</t>
  </si>
  <si>
    <t>Nákup čipových kariet a čítačiek kariet</t>
  </si>
  <si>
    <t>Kufrík prvej pomoci</t>
  </si>
  <si>
    <t>81013</t>
  </si>
  <si>
    <t>2021PHM a doplnenie prevádz.náplní</t>
  </si>
  <si>
    <t>2021Umývanie a príslušenstvo k údržbe</t>
  </si>
  <si>
    <t>2021Diaľničký poplatok</t>
  </si>
  <si>
    <t>81014</t>
  </si>
  <si>
    <t>206/2020 Systémová a aplikačná podpora IS DKS</t>
  </si>
  <si>
    <t>81015</t>
  </si>
  <si>
    <t>Servis multifunkčných tlačiarenských zariadení</t>
  </si>
  <si>
    <t>81016</t>
  </si>
  <si>
    <t>xxx</t>
  </si>
  <si>
    <t>81017</t>
  </si>
  <si>
    <t>UNILABS SLOVENSKO s.r.o.</t>
  </si>
  <si>
    <t>31647758</t>
  </si>
  <si>
    <t>Testovanie zamestnancov na ochorenie COVID 19</t>
  </si>
  <si>
    <t>Hlasové a dátové služby</t>
  </si>
  <si>
    <t>81020</t>
  </si>
  <si>
    <t>Služby systémovej a aplikačnej podpory informačného systému Integrovaných obslužných miest na rok 2021</t>
  </si>
  <si>
    <t>81021</t>
  </si>
  <si>
    <t>Služby systémovej a aplikačnej podpory informačného systému Centrálnej Správy Referenčných Údajov na rok 2021</t>
  </si>
  <si>
    <t>Služby systémovej a aplikačnej podpory pre Metainformačný systém na rok 2021</t>
  </si>
  <si>
    <t>81023</t>
  </si>
  <si>
    <t>DITEC, a. s.</t>
  </si>
  <si>
    <t>31385401</t>
  </si>
  <si>
    <t>81024</t>
  </si>
  <si>
    <t>Ústav stavebnej ekonomiky, s.r.o.</t>
  </si>
  <si>
    <t>36746916</t>
  </si>
  <si>
    <t>Znalecký posudok</t>
  </si>
  <si>
    <t>Interné SSD disky a pamäťové moduly RAM</t>
  </si>
  <si>
    <t>Príslušenstvo pre mobilné telefóny</t>
  </si>
  <si>
    <t>81027</t>
  </si>
  <si>
    <t>Kredit na frankovacom stroji</t>
  </si>
  <si>
    <t>Archivačná krabica FM 01</t>
  </si>
  <si>
    <t>81029</t>
  </si>
  <si>
    <t>Inštalácia a konfiguráciu zariadení dochádzkového systému ANET</t>
  </si>
  <si>
    <t>81030</t>
  </si>
  <si>
    <t>Transfer domény sk-at.eu</t>
  </si>
  <si>
    <t>Samolepiaca popisovateľná fólia</t>
  </si>
  <si>
    <t>občerstvenie</t>
  </si>
  <si>
    <t>81033</t>
  </si>
  <si>
    <t>Správa stránok ROP a IROP</t>
  </si>
  <si>
    <t>81034</t>
  </si>
  <si>
    <t>MUZIKER a. s.</t>
  </si>
  <si>
    <t>35840773</t>
  </si>
  <si>
    <t>nákup techniky na vyhotovenie</t>
  </si>
  <si>
    <t>Účasť na vzdelávacej aktivite: " Spracovanie finančných výkazov subjektom verejnej správy roku 2021 " v termíne 25.02.2021</t>
  </si>
  <si>
    <t>81036</t>
  </si>
  <si>
    <t>TÜV SÜD Slovakia s.r.o.</t>
  </si>
  <si>
    <t>35852216</t>
  </si>
  <si>
    <t>Účasť na vzdelávacej aktivite: " Manažér kybernetickej bezpečnosti " v termíne 12.-13.4.2021</t>
  </si>
  <si>
    <t>81037</t>
  </si>
  <si>
    <t>Účasť na vzdelávacej aktivite: " Špecialista na autoprevádzku a poskytovanie a likvidáciu cestovných náhrad " v termíne 24.02.202</t>
  </si>
  <si>
    <t>Zelené verejné obstarávanie v aplikačnej praxi</t>
  </si>
  <si>
    <t>81039</t>
  </si>
  <si>
    <t>m:zone s.r.o.</t>
  </si>
  <si>
    <t>34146229</t>
  </si>
  <si>
    <t>Grip Tight ONE + Gorilla Pod Magic Impulse</t>
  </si>
  <si>
    <t>81040</t>
  </si>
  <si>
    <t>Balík CREDIT 30 Balík CV 500</t>
  </si>
  <si>
    <t>služby na sociálnych sieťach</t>
  </si>
  <si>
    <t>81042</t>
  </si>
  <si>
    <t>Účasť na vzdelávacej aktivite: " Zákon o informačných technológiách vo verejnej správe v roku 2021. Štandardy pre inofmačné technológie a projektové riadenie " v termíne 26.02.2021</t>
  </si>
  <si>
    <t>81043</t>
  </si>
  <si>
    <t>Softvérové podporné služby, poradenstvo</t>
  </si>
  <si>
    <t>81044</t>
  </si>
  <si>
    <t>66/2021</t>
  </si>
  <si>
    <t>JUICE s.r.o.</t>
  </si>
  <si>
    <t>46094539</t>
  </si>
  <si>
    <t>Tlač hlav. papierov ministerky v SJ</t>
  </si>
  <si>
    <t>Tlač hlav. papierov ministerky v EN</t>
  </si>
  <si>
    <t>Hlavičkový papier bez tlače a znaku</t>
  </si>
  <si>
    <t>Tlač obálok ministerky v SJ</t>
  </si>
  <si>
    <t>Tlač obálok ministerky v EN</t>
  </si>
  <si>
    <t>Tlač stojačikov na menovky</t>
  </si>
  <si>
    <t>81045</t>
  </si>
  <si>
    <t>Konferenčné slúchadlá s mikrofónom</t>
  </si>
  <si>
    <t>online seminár:</t>
  </si>
  <si>
    <t>81047</t>
  </si>
  <si>
    <t>OTIDEA s.r.o.</t>
  </si>
  <si>
    <t>47139200</t>
  </si>
  <si>
    <t>Účasť na vzdelávacej aktivite: " Rozhodnutia ÚVO a ich vplyv na verejné obstarávanie " v termíne 22.04.2021</t>
  </si>
  <si>
    <t>81048</t>
  </si>
  <si>
    <t>Účasť na vzdelávacej aktivite: " Stravovanie zamestnancov od 1.3.2021- gastrolístok vs. finančný príspevok</t>
  </si>
  <si>
    <t>81049</t>
  </si>
  <si>
    <t>Reklamné služby - Inzercia</t>
  </si>
  <si>
    <t>81050</t>
  </si>
  <si>
    <t>NAY a.s.</t>
  </si>
  <si>
    <t>35739487</t>
  </si>
  <si>
    <t>Elektrospotrebiče</t>
  </si>
  <si>
    <t>81051</t>
  </si>
  <si>
    <t>Centrum účelových zariadení</t>
  </si>
  <si>
    <t>42137004</t>
  </si>
  <si>
    <t>Tlačový zákon – novinárska leg. v praxi</t>
  </si>
  <si>
    <t>81052</t>
  </si>
  <si>
    <t>PC BUSINESS, spol.s.r.o.</t>
  </si>
  <si>
    <t>36016772</t>
  </si>
  <si>
    <t>Náradie na inštaláciu a údržbu sieťovej infraštruktúry – č.1</t>
  </si>
  <si>
    <t>81053</t>
  </si>
  <si>
    <t>Stahlmann s.r.o.</t>
  </si>
  <si>
    <t>46946918</t>
  </si>
  <si>
    <t>Náradie na inštaláciu a údržbu sieťovej infraštruktúry – č.2</t>
  </si>
  <si>
    <t>81054</t>
  </si>
  <si>
    <t>Conrad Electronic Česká republika s.r.o.</t>
  </si>
  <si>
    <t>28218434</t>
  </si>
  <si>
    <t>Náradie na inštaláciu a údržbu sieťovej infraštruktúry – č.3</t>
  </si>
  <si>
    <t>Respirátory FFP2</t>
  </si>
  <si>
    <t>81056</t>
  </si>
  <si>
    <t>81057</t>
  </si>
  <si>
    <t>81058</t>
  </si>
  <si>
    <t>Ročná aktualizácia licencií SW platformy použitej v IS ASR (IS DKS) - rámcová dohoda č. 506/2020</t>
  </si>
  <si>
    <t>81059</t>
  </si>
  <si>
    <t>Z202026038_Z</t>
  </si>
  <si>
    <t>„Nákup licencií Fabasoft"</t>
  </si>
  <si>
    <t>81060</t>
  </si>
  <si>
    <t>ALEF Distribution SK, s. r. o.</t>
  </si>
  <si>
    <t>35703466</t>
  </si>
  <si>
    <t>Internetworking a konfigur. smer. Cisco</t>
  </si>
  <si>
    <t>Konfigurácia prepínačov Cisco</t>
  </si>
  <si>
    <t>81061</t>
  </si>
  <si>
    <t>Doska so šnúrkami A4</t>
  </si>
  <si>
    <t>81062</t>
  </si>
  <si>
    <t>Wisdom Factory, s. r. o.</t>
  </si>
  <si>
    <t>47826100</t>
  </si>
  <si>
    <t>Zabezpečenie servisu a podpory webovej stránky – www.mirri.gov.sk</t>
  </si>
  <si>
    <t>81063</t>
  </si>
  <si>
    <t>AUTOPOLIS, s.r.o.</t>
  </si>
  <si>
    <t>35728311</t>
  </si>
  <si>
    <t>Záručná servisná prehliadka -Hyundai i30</t>
  </si>
  <si>
    <t>81064</t>
  </si>
  <si>
    <t>Antónia Kunšteková</t>
  </si>
  <si>
    <t>14090554</t>
  </si>
  <si>
    <t>úprava protokolárnych darov - šatiek</t>
  </si>
  <si>
    <t>81065</t>
  </si>
  <si>
    <t>Internetworking a konfirgur smer Cisco</t>
  </si>
  <si>
    <t>Konfigurácia prepínačov  Cisco</t>
  </si>
  <si>
    <t>81066</t>
  </si>
  <si>
    <t>IT LEARNING SLOVAKIA, s. r. o.</t>
  </si>
  <si>
    <t>43939899</t>
  </si>
  <si>
    <t>81067</t>
  </si>
  <si>
    <t xml:space="preserve">Účasť na vzdelávacej aktivite " Najčastejšie otázky k výkonu finančnej kontroly- Upozornenia, rady, typy a odporúčania pre výkon finančnej kontroly v roku 2021 " </t>
  </si>
  <si>
    <t>81068</t>
  </si>
  <si>
    <t>81069</t>
  </si>
  <si>
    <t>domény sk-cz.eu</t>
  </si>
  <si>
    <t>81070</t>
  </si>
  <si>
    <t>ELTECO ENERGY, s.r.o.</t>
  </si>
  <si>
    <t>53114884</t>
  </si>
  <si>
    <t>Projektová dokumentácia na projekt pre dodávku záložných zdrojov UPS pre MIRRI SR</t>
  </si>
  <si>
    <t>81071</t>
  </si>
  <si>
    <t>Účasť na vzdelávacej aktivite " Komplexný prehľad o verejnom obstarávaní so zameraním na praktickú prípravu zákazky " v termíne 21.04.-22.04.2021</t>
  </si>
  <si>
    <t>81072</t>
  </si>
  <si>
    <t>Licencie Microsoft Endpoint Config Manag</t>
  </si>
  <si>
    <t>81073</t>
  </si>
  <si>
    <t>Tester optických káblov do 655 nm</t>
  </si>
  <si>
    <t>81074</t>
  </si>
  <si>
    <t>HOSU s.r.o.</t>
  </si>
  <si>
    <t>47251824</t>
  </si>
  <si>
    <t>Prenájom kancelárskeho nábytku</t>
  </si>
  <si>
    <t>81075</t>
  </si>
  <si>
    <t>Aj Ty v IT</t>
  </si>
  <si>
    <t>42352657</t>
  </si>
  <si>
    <t>Propagačné služby - podujatie Girls Day</t>
  </si>
  <si>
    <t>81099</t>
  </si>
  <si>
    <t>mirridatasetobjednavky20210616.xlsx</t>
  </si>
  <si>
    <t>https://data.gov.sk/dataset/a66da07f-560f-4db1-8b10-9d45a45e4f07</t>
  </si>
  <si>
    <t>permanentné URL:</t>
  </si>
  <si>
    <t>https://data.gov.sk/dataset/095136c9-1c1b-49c9-8126-fae8d9e6e6e8</t>
  </si>
  <si>
    <t>Zoznam atribútov</t>
  </si>
  <si>
    <t>počet vyplnených záznamov</t>
  </si>
  <si>
    <t>min hodnota</t>
  </si>
  <si>
    <t>max hodnota</t>
  </si>
  <si>
    <t>TOTAL</t>
  </si>
  <si>
    <t xml:space="preserve"> - </t>
  </si>
  <si>
    <t>Obr. 1</t>
  </si>
  <si>
    <t>Obr. 2</t>
  </si>
  <si>
    <t>BP01</t>
  </si>
  <si>
    <t>Označenia riadkov</t>
  </si>
  <si>
    <t>Celkový súčet</t>
  </si>
  <si>
    <t>Počet z IČO objednávateľa</t>
  </si>
  <si>
    <t>BP02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</si>
</sst>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theme="1"/>
      <name val="Calibri"/>
      <family val="2"/>
      <charset val="238"/>
      <scheme val="minor"/>
    </font>
    <font>
      <sz val="10"/>
      <name val="Arial"/>
      <family val="2"/>
      <charset val="1"/>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2" fillId="0" borderId="0"/>
  </cellStyleXfs>
  <cellXfs count="3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4" fontId="0" fillId="0" borderId="0" xfId="0" applyNumberFormat="1"/>
    <xf numFmtId="0" fontId="1" fillId="0" borderId="0" xfId="0" applyFont="1"/>
    <xf numFmtId="0" fontId="1" fillId="0" borderId="0" xfId="0" applyFont="1" applyAlignment="1">
      <alignment wrapText="1"/>
    </xf>
    <xf numFmtId="0" fontId="0" fillId="0" borderId="0" xfId="0" applyNumberFormat="1"/>
    <xf numFmtId="0" fontId="0" fillId="2" borderId="0" xfId="0" applyFill="1"/>
    <xf numFmtId="49" fontId="0" fillId="0" borderId="0" xfId="0" applyNumberFormat="1"/>
    <xf numFmtId="0" fontId="0" fillId="0" borderId="0" xfId="0" quotePrefix="1"/>
    <xf numFmtId="0" fontId="0" fillId="3" borderId="0" xfId="0" applyFill="1"/>
    <xf numFmtId="0" fontId="1" fillId="3" borderId="0" xfId="0" applyFont="1" applyFill="1" applyAlignment="1">
      <alignment wrapText="1"/>
    </xf>
    <xf numFmtId="0" fontId="0" fillId="0" borderId="10" xfId="0" applyBorder="1"/>
    <xf numFmtId="0" fontId="0" fillId="0" borderId="10" xfId="0" quotePrefix="1" applyBorder="1"/>
    <xf numFmtId="14" fontId="0" fillId="0" borderId="10" xfId="0" applyNumberFormat="1" applyBorder="1"/>
    <xf numFmtId="0" fontId="0" fillId="0" borderId="10" xfId="0" applyNumberFormat="1" applyBorder="1"/>
    <xf numFmtId="0" fontId="0" fillId="0" borderId="11" xfId="0" applyBorder="1"/>
    <xf numFmtId="0" fontId="0" fillId="0" borderId="11" xfId="0" quotePrefix="1" applyBorder="1"/>
    <xf numFmtId="0" fontId="0" fillId="0" borderId="12" xfId="0" applyBorder="1"/>
    <xf numFmtId="0" fontId="0" fillId="0" borderId="13" xfId="0" applyBorder="1"/>
    <xf numFmtId="0" fontId="0" fillId="0" borderId="13" xfId="0" quotePrefix="1" applyBorder="1"/>
    <xf numFmtId="0" fontId="0" fillId="0" borderId="14" xfId="0" quotePrefix="1" applyBorder="1"/>
    <xf numFmtId="14" fontId="0" fillId="0" borderId="11" xfId="0" applyNumberFormat="1" applyBorder="1"/>
    <xf numFmtId="0" fontId="0" fillId="0" borderId="15" xfId="0" applyBorder="1"/>
    <xf numFmtId="0" fontId="0" fillId="0" borderId="15" xfId="0" quotePrefix="1" applyBorder="1"/>
    <xf numFmtId="0" fontId="1" fillId="0" borderId="12" xfId="0" applyFont="1" applyBorder="1"/>
    <xf numFmtId="0" fontId="1" fillId="0" borderId="13" xfId="0" applyFont="1" applyBorder="1" applyAlignment="1">
      <alignment wrapText="1"/>
    </xf>
    <xf numFmtId="0" fontId="1" fillId="0" borderId="14" xfId="0" applyFont="1" applyBorder="1" applyAlignment="1">
      <alignment wrapText="1"/>
    </xf>
    <xf numFmtId="0" fontId="0" fillId="0" borderId="0" xfId="0" pivotButton="1"/>
    <xf numFmtId="0" fontId="0" fillId="0" borderId="0" xfId="0" applyAlignment="1">
      <alignment horizontal="left"/>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400050</xdr:colOff>
      <xdr:row>1</xdr:row>
      <xdr:rowOff>152400</xdr:rowOff>
    </xdr:from>
    <xdr:to>
      <xdr:col>13</xdr:col>
      <xdr:colOff>95250</xdr:colOff>
      <xdr:row>29</xdr:row>
      <xdr:rowOff>123825</xdr:rowOff>
    </xdr:to>
    <xdr:sp macro="" textlink="">
      <xdr:nvSpPr>
        <xdr:cNvPr id="3" name="BlokTextu 2"/>
        <xdr:cNvSpPr txBox="1"/>
      </xdr:nvSpPr>
      <xdr:spPr>
        <a:xfrm>
          <a:off x="400050" y="342900"/>
          <a:ext cx="7620000" cy="530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100"/>
            <a:t>Z</a:t>
          </a:r>
          <a:r>
            <a:rPr lang="sk-SK" sz="1100" baseline="0"/>
            <a:t> poskytnutých datasetov otvorených údajov Ministerstvom investícií, regionálneho rozvoja a informatizácie SR sme vybrali dva datasety, ktoré by mali byť biznisovo prepojené: objednávky a faktúry. Predpokladáme, a spĺňa to aj štruktúra datasetu faktúr, že sú vystavené na základe objednávok, resp. zmlúv. Preto sme sa pri hodnotení dátovej kvality zamerali aj na vzájomnú prepojiteľnosť týchto dvoch datasetov. Okrem toho sme však hodnotili dátovú kvalitu obdidvoch súborov zvlášť. </a:t>
          </a:r>
        </a:p>
        <a:p>
          <a:endParaRPr lang="sk-SK" sz="1100" baseline="0"/>
        </a:p>
        <a:p>
          <a:r>
            <a:rPr lang="sk-SK" sz="1100" u="sng" baseline="0"/>
            <a:t>Mirri Faktúry: </a:t>
          </a:r>
        </a:p>
        <a:p>
          <a:r>
            <a:rPr lang="sk-SK" sz="1100" baseline="0"/>
            <a:t>Na data.gov.sk sú informácie o danom datasete (Obr. 1) uvedené nasledovne: dataset by mal byť k 16.8.2021 a zverejnený bol 18.9.2021 vo formáte .csv a .xlsx. V hárku profilácia sa nachádza zoznam atribútov s početnosťou záznamov (TOTAL), počtom vyplnených hodnôt a v relevantných poliach aj minimálnou a maximálnou hodnotou. Faktúry boli vystavené medzi </a:t>
          </a:r>
          <a:r>
            <a:rPr lang="sk-SK" sz="1100" b="0" i="0" u="none" strike="noStrike">
              <a:solidFill>
                <a:schemeClr val="dk1"/>
              </a:solidFill>
              <a:effectLst/>
              <a:latin typeface="+mn-lt"/>
              <a:ea typeface="+mn-ea"/>
              <a:cs typeface="+mn-cs"/>
            </a:rPr>
            <a:t>18.12.2020</a:t>
          </a:r>
          <a:r>
            <a:rPr lang="sk-SK"/>
            <a:t> </a:t>
          </a:r>
          <a:r>
            <a:rPr lang="sk-SK" sz="1100" b="0" i="0" u="none" strike="noStrike">
              <a:solidFill>
                <a:schemeClr val="dk1"/>
              </a:solidFill>
              <a:effectLst/>
              <a:latin typeface="+mn-lt"/>
              <a:ea typeface="+mn-ea"/>
              <a:cs typeface="+mn-cs"/>
            </a:rPr>
            <a:t>23.3.2021. Dátum splanosti a</a:t>
          </a:r>
          <a:r>
            <a:rPr lang="sk-SK" sz="1100" b="0" i="0" u="none" strike="noStrike" baseline="0">
              <a:solidFill>
                <a:schemeClr val="dk1"/>
              </a:solidFill>
              <a:effectLst/>
              <a:latin typeface="+mn-lt"/>
              <a:ea typeface="+mn-ea"/>
              <a:cs typeface="+mn-cs"/>
            </a:rPr>
            <a:t> aj dátum úhrady je max 31.3.2021, preto navrhujeme, že by dataset mal mať označenie napr. uhradené faktúry za 1. kvartál 2021.</a:t>
          </a:r>
        </a:p>
        <a:p>
          <a:endParaRPr lang="sk-SK" sz="1100" b="0" i="0" u="none" strike="noStrike" baseline="0">
            <a:solidFill>
              <a:schemeClr val="dk1"/>
            </a:solidFill>
            <a:effectLst/>
            <a:latin typeface="+mn-lt"/>
            <a:ea typeface="+mn-ea"/>
            <a:cs typeface="+mn-cs"/>
          </a:endParaRPr>
        </a:p>
        <a:p>
          <a:r>
            <a:rPr lang="sk-SK" sz="1100"/>
            <a:t>Prijaté (a uhradené)</a:t>
          </a:r>
          <a:r>
            <a:rPr lang="sk-SK" sz="1100" baseline="0"/>
            <a:t> faktúry ba mali byť vystavené na základe objednávky alebo zmluvy. Preto môžme zaviesť biznisové pravidlo (BP01), že aspoň jeden údaj (ID zmluvy, ID objednávky) musí byť vyplnený. 21 záznamov (10%) toto pravidlo porušilo. </a:t>
          </a:r>
        </a:p>
        <a:p>
          <a:endParaRPr lang="sk-SK" sz="1100" baseline="0"/>
        </a:p>
        <a:p>
          <a:r>
            <a:rPr lang="sk-SK" sz="1100" u="sng" baseline="0"/>
            <a:t>Mirri Objednávky:</a:t>
          </a:r>
        </a:p>
        <a:p>
          <a:r>
            <a:rPr lang="sk-SK" sz="1100" baseline="0"/>
            <a:t>Informácie o datasete na data.gov.sk - snímka obrazovky je na Obr.2 - dostupné sú vo formáte .csv, .ods, .xlsx, .ttl</a:t>
          </a:r>
        </a:p>
        <a:p>
          <a:r>
            <a:rPr lang="sk-SK" sz="1100" baseline="0"/>
            <a:t>Mali by byť publikované ku dňu 16.6.2021, ale dátum prvéh ozverejnenia je až 16.9.2021. Dátum dokladu objednávky je v rozmedzí </a:t>
          </a:r>
          <a:r>
            <a:rPr lang="sk-SK" sz="1100" b="0" i="0" u="none" strike="noStrike">
              <a:solidFill>
                <a:schemeClr val="dk1"/>
              </a:solidFill>
              <a:effectLst/>
              <a:latin typeface="+mn-lt"/>
              <a:ea typeface="+mn-ea"/>
              <a:cs typeface="+mn-cs"/>
            </a:rPr>
            <a:t>13.1.2021 - 31.3.2021,</a:t>
          </a:r>
          <a:r>
            <a:rPr lang="sk-SK" sz="1100" b="0" i="0" u="none" strike="noStrike" baseline="0">
              <a:solidFill>
                <a:schemeClr val="dk1"/>
              </a:solidFill>
              <a:effectLst/>
              <a:latin typeface="+mn-lt"/>
              <a:ea typeface="+mn-ea"/>
              <a:cs typeface="+mn-cs"/>
            </a:rPr>
            <a:t> Hodnoty v </a:t>
          </a:r>
          <a:r>
            <a:rPr lang="sk-SK" sz="1100" b="0" i="0" u="none" strike="noStrike">
              <a:solidFill>
                <a:schemeClr val="dk1"/>
              </a:solidFill>
              <a:effectLst/>
              <a:latin typeface="+mn-lt"/>
              <a:ea typeface="+mn-ea"/>
              <a:cs typeface="+mn-cs"/>
            </a:rPr>
            <a:t>Dátum vystavenia objednávky</a:t>
          </a:r>
          <a:r>
            <a:rPr lang="sk-SK"/>
            <a:t> sú zas </a:t>
          </a:r>
          <a:r>
            <a:rPr lang="sk-SK" sz="1100" b="0" i="0" u="none" strike="noStrike">
              <a:solidFill>
                <a:schemeClr val="dk1"/>
              </a:solidFill>
              <a:effectLst/>
              <a:latin typeface="+mn-lt"/>
              <a:ea typeface="+mn-ea"/>
              <a:cs typeface="+mn-cs"/>
            </a:rPr>
            <a:t>13.1.2021 -</a:t>
          </a:r>
          <a:r>
            <a:rPr lang="sk-SK"/>
            <a:t> </a:t>
          </a:r>
          <a:r>
            <a:rPr lang="sk-SK" sz="1100" b="0" i="0" u="none" strike="noStrike">
              <a:solidFill>
                <a:schemeClr val="dk1"/>
              </a:solidFill>
              <a:effectLst/>
              <a:latin typeface="+mn-lt"/>
              <a:ea typeface="+mn-ea"/>
              <a:cs typeface="+mn-cs"/>
            </a:rPr>
            <a:t>23.4.2021.</a:t>
          </a:r>
          <a:r>
            <a:rPr lang="sk-SK" sz="1100" b="0" i="0" u="none" strike="noStrike" baseline="0">
              <a:solidFill>
                <a:schemeClr val="dk1"/>
              </a:solidFill>
              <a:effectLst/>
              <a:latin typeface="+mn-lt"/>
              <a:ea typeface="+mn-ea"/>
              <a:cs typeface="+mn-cs"/>
            </a:rPr>
            <a:t> Prečo je dátum vystavenia neskorší ako je dátum dokladu objednávky nechceme v tomto hodnotení dátovje kvality riešiť, ale navrhujeme, zmenu názvu datasetu na Objednávky za 1. kvartál 2021.</a:t>
          </a:r>
        </a:p>
        <a:p>
          <a:r>
            <a:rPr lang="sk-SK" sz="1100" b="0" i="0" u="none" strike="noStrike" baseline="0">
              <a:solidFill>
                <a:schemeClr val="dk1"/>
              </a:solidFill>
              <a:effectLst/>
              <a:latin typeface="+mn-lt"/>
              <a:ea typeface="+mn-ea"/>
              <a:cs typeface="+mn-cs"/>
            </a:rPr>
            <a:t>Objednávka s 0 hodnotou je uvedená v 7 záznamoch.</a:t>
          </a:r>
        </a:p>
        <a:p>
          <a:endParaRPr lang="sk-SK" sz="1100" b="0" i="0" u="none" strike="noStrike" baseline="0">
            <a:solidFill>
              <a:schemeClr val="dk1"/>
            </a:solidFill>
            <a:effectLst/>
            <a:latin typeface="+mn-lt"/>
            <a:ea typeface="+mn-ea"/>
            <a:cs typeface="+mn-cs"/>
          </a:endParaRPr>
        </a:p>
        <a:p>
          <a:r>
            <a:rPr lang="sk-SK" sz="1100" b="0" i="0" u="sng" strike="noStrike" baseline="0">
              <a:solidFill>
                <a:schemeClr val="dk1"/>
              </a:solidFill>
              <a:effectLst/>
              <a:latin typeface="+mn-lt"/>
              <a:ea typeface="+mn-ea"/>
              <a:cs typeface="+mn-cs"/>
            </a:rPr>
            <a:t>Vzájomné prepojenie datasetov</a:t>
          </a:r>
          <a:r>
            <a:rPr lang="sk-SK" sz="1100" b="0" i="0" u="none" strike="noStrike" baseline="0">
              <a:solidFill>
                <a:schemeClr val="dk1"/>
              </a:solidFill>
              <a:effectLst/>
              <a:latin typeface="+mn-lt"/>
              <a:ea typeface="+mn-ea"/>
              <a:cs typeface="+mn-cs"/>
            </a:rPr>
            <a:t>:</a:t>
          </a:r>
        </a:p>
        <a:p>
          <a:r>
            <a:rPr lang="sk-SK" sz="1100" b="0" i="0" u="none" strike="noStrike" baseline="0">
              <a:solidFill>
                <a:schemeClr val="dk1"/>
              </a:solidFill>
              <a:effectLst/>
              <a:latin typeface="+mn-lt"/>
              <a:ea typeface="+mn-ea"/>
              <a:cs typeface="+mn-cs"/>
            </a:rPr>
            <a:t>Keďže sú ovjednávky aj faktúry z pomerne krátkeho obdobia, nie je možné úplne identifikovať vzájomné prepojenie - k vystavenej  objednávke za 1. kvartál nemusí byť v tomto období ešte uhradená faktúra a nebude v datasete faktúr. Na to, aby sa mohli objednávky a faktúry navzájom prepojiť, tak by bolo potrebné publikovať dáta za dlhšie obdobie, resp. aby boli datasety pravidelne aktualizované. Obidva datasety publikujú údaje za krátke obdobie a k ich praktickému využitiu chýbajú dáta. Bolo by prínosné, aby boli napríklad publikované obidva datasety na kvartálnej báze pravidelne a tým sa zabezpečilo prepojenie medzi 2 obdobiami - napr. Objednávka vytavená v 1. kvartále a uhradená v 2. kvartále. </a:t>
          </a:r>
        </a:p>
        <a:p>
          <a:endParaRPr lang="sk-SK" sz="1100" baseline="0"/>
        </a:p>
      </xdr:txBody>
    </xdr:sp>
    <xdr:clientData/>
  </xdr:twoCellAnchor>
  <xdr:twoCellAnchor editAs="oneCell">
    <xdr:from>
      <xdr:col>23</xdr:col>
      <xdr:colOff>38101</xdr:colOff>
      <xdr:row>5</xdr:row>
      <xdr:rowOff>9525</xdr:rowOff>
    </xdr:from>
    <xdr:to>
      <xdr:col>29</xdr:col>
      <xdr:colOff>537915</xdr:colOff>
      <xdr:row>33</xdr:row>
      <xdr:rowOff>123825</xdr:rowOff>
    </xdr:to>
    <xdr:pic>
      <xdr:nvPicPr>
        <xdr:cNvPr id="4" name="Obrázok 3"/>
        <xdr:cNvPicPr>
          <a:picLocks noChangeAspect="1"/>
        </xdr:cNvPicPr>
      </xdr:nvPicPr>
      <xdr:blipFill>
        <a:blip xmlns:r="http://schemas.openxmlformats.org/officeDocument/2006/relationships" r:embed="rId1"/>
        <a:stretch>
          <a:fillRect/>
        </a:stretch>
      </xdr:blipFill>
      <xdr:spPr>
        <a:xfrm>
          <a:off x="14058901" y="962025"/>
          <a:ext cx="4157414" cy="5448300"/>
        </a:xfrm>
        <a:prstGeom prst="rect">
          <a:avLst/>
        </a:prstGeom>
      </xdr:spPr>
    </xdr:pic>
    <xdr:clientData/>
  </xdr:twoCellAnchor>
  <xdr:twoCellAnchor editAs="oneCell">
    <xdr:from>
      <xdr:col>14</xdr:col>
      <xdr:colOff>0</xdr:colOff>
      <xdr:row>5</xdr:row>
      <xdr:rowOff>0</xdr:rowOff>
    </xdr:from>
    <xdr:to>
      <xdr:col>21</xdr:col>
      <xdr:colOff>158526</xdr:colOff>
      <xdr:row>32</xdr:row>
      <xdr:rowOff>85725</xdr:rowOff>
    </xdr:to>
    <xdr:pic>
      <xdr:nvPicPr>
        <xdr:cNvPr id="5" name="Obrázok 4"/>
        <xdr:cNvPicPr>
          <a:picLocks noChangeAspect="1"/>
        </xdr:cNvPicPr>
      </xdr:nvPicPr>
      <xdr:blipFill>
        <a:blip xmlns:r="http://schemas.openxmlformats.org/officeDocument/2006/relationships" r:embed="rId2"/>
        <a:stretch>
          <a:fillRect/>
        </a:stretch>
      </xdr:blipFill>
      <xdr:spPr>
        <a:xfrm>
          <a:off x="8534400" y="952500"/>
          <a:ext cx="4425726" cy="52292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drej Fukas" refreshedDate="44504.499209027781" createdVersion="6" refreshedVersion="6" minRefreshableVersion="3" recordCount="86">
  <cacheSource type="worksheet">
    <worksheetSource ref="A4:L90" sheet="mirridatasetobjednavky20210616"/>
  </cacheSource>
  <cacheFields count="12">
    <cacheField name="Identifikačný údaj objednávky" numFmtId="0">
      <sharedItems/>
    </cacheField>
    <cacheField name="Identifikačný údaj zmluvy" numFmtId="0">
      <sharedItems containsBlank="1"/>
    </cacheField>
    <cacheField name="Názov objednávateľa" numFmtId="0">
      <sharedItems/>
    </cacheField>
    <cacheField name="IČO objednávateľa" numFmtId="0">
      <sharedItems containsSemiMixedTypes="0" containsString="0" containsNumber="1" containsInteger="1" minValue="50349287" maxValue="50349287"/>
    </cacheField>
    <cacheField name="Meno/ Názov a adresa dodávateľa" numFmtId="0">
      <sharedItems/>
    </cacheField>
    <cacheField name="IČO dodávateľa" numFmtId="0">
      <sharedItems containsBlank="1"/>
    </cacheField>
    <cacheField name="Dátum vystavenia objednávky" numFmtId="0">
      <sharedItems containsSemiMixedTypes="0" containsString="0" containsNumber="1" containsInteger="1" minValue="44209" maxValue="44309"/>
    </cacheField>
    <cacheField name="Dátum dokladu objednávky" numFmtId="0">
      <sharedItems containsSemiMixedTypes="0" containsString="0" containsNumber="1" containsInteger="1" minValue="44209" maxValue="44286"/>
    </cacheField>
    <cacheField name="Predmet" numFmtId="0">
      <sharedItems/>
    </cacheField>
    <cacheField name="Celková suma" numFmtId="0">
      <sharedItems containsSemiMixedTypes="0" containsString="0" containsNumber="1" minValue="0" maxValue="645516"/>
    </cacheField>
    <cacheField name="Mena" numFmtId="0">
      <sharedItems/>
    </cacheField>
    <cacheField name="Cena s DPH"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ndrej Fukas" refreshedDate="44505.525342245368" createdVersion="6" refreshedVersion="6" minRefreshableVersion="3" recordCount="214">
  <cacheSource type="worksheet">
    <worksheetSource ref="A4:R218" sheet="mirridatasetfaktury20210816"/>
  </cacheSource>
  <cacheFields count="18">
    <cacheField name="ID faktúry" numFmtId="0">
      <sharedItems/>
    </cacheField>
    <cacheField name="ID zmluvy" numFmtId="0">
      <sharedItems containsBlank="1"/>
    </cacheField>
    <cacheField name="ID objednávky" numFmtId="0">
      <sharedItems containsBlank="1"/>
    </cacheField>
    <cacheField name="Objednávateľ" numFmtId="0">
      <sharedItems/>
    </cacheField>
    <cacheField name="IČO objednávateľa" numFmtId="0">
      <sharedItems containsSemiMixedTypes="0" containsString="0" containsNumber="1" containsInteger="1" minValue="50349287" maxValue="50349287"/>
    </cacheField>
    <cacheField name="Rezort" numFmtId="0">
      <sharedItems/>
    </cacheField>
    <cacheField name="Meno/ Názov a adresa dodávateľa" numFmtId="0">
      <sharedItems/>
    </cacheField>
    <cacheField name="IČO dodávateľa" numFmtId="0">
      <sharedItems containsBlank="1"/>
    </cacheField>
    <cacheField name="Predmet faktúry" numFmtId="0">
      <sharedItems/>
    </cacheField>
    <cacheField name="Celková suma faktúry" numFmtId="0">
      <sharedItems containsSemiMixedTypes="0" containsString="0" containsNumber="1" minValue="0.01" maxValue="7365850.5"/>
    </cacheField>
    <cacheField name="Mena" numFmtId="0">
      <sharedItems/>
    </cacheField>
    <cacheField name="Cena s DPH" numFmtId="0">
      <sharedItems/>
    </cacheField>
    <cacheField name="Dátum dokladu faktúry" numFmtId="14">
      <sharedItems containsSemiMixedTypes="0" containsNonDate="0" containsDate="1" containsString="0" minDate="2020-12-18T00:00:00" maxDate="2021-03-24T00:00:00"/>
    </cacheField>
    <cacheField name="Dátum úhrady faktúry = dátum vyrovnania" numFmtId="14">
      <sharedItems containsSemiMixedTypes="0" containsNonDate="0" containsDate="1" containsString="0" minDate="2021-01-18T00:00:00" maxDate="2021-04-01T00:00:00"/>
    </cacheField>
    <cacheField name="Dátum splatnosti faktúry" numFmtId="14">
      <sharedItems containsSemiMixedTypes="0" containsNonDate="0" containsDate="1" containsString="0" minDate="2021-01-11T00:00:00" maxDate="2021-04-01T00:00:00"/>
    </cacheField>
    <cacheField name="Dátum vystavenia objednávky" numFmtId="14">
      <sharedItems containsNonDate="0" containsDate="1" containsString="0" containsBlank="1" minDate="2020-01-09T00:00:00" maxDate="2021-03-17T00:00:00"/>
    </cacheField>
    <cacheField name="Dátum dokladu objednávky" numFmtId="14">
      <sharedItems containsNonDate="0" containsDate="1" containsString="0" containsBlank="1" minDate="2020-01-01T00:00:00" maxDate="2021-03-17T00:00:00"/>
    </cacheField>
    <cacheField name="BP01" numFmtId="0">
      <sharedItems containsSemiMixedTypes="0" containsString="0" containsNumber="1" containsInteger="1" minValue="0" maxValue="1" count="2">
        <n v="1"/>
        <n v="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6">
  <r>
    <s v="81000"/>
    <m/>
    <s v="Ministerstvo investícií, regionálneho rozvoja a informatizácie Slovenskej republiky"/>
    <n v="50349287"/>
    <s v="TAYLLOR &amp; COX Slovensko, a. s."/>
    <s v="46256831"/>
    <n v="44209"/>
    <n v="44209"/>
    <s v="Zodpovedná osoba na ochranu osobných údajov"/>
    <n v="588"/>
    <s v="EUR"/>
    <s v="Áno"/>
  </r>
  <r>
    <s v="81001"/>
    <m/>
    <s v="Ministerstvo investícií, regionálneho rozvoja a informatizácie Slovenskej republiky"/>
    <n v="50349287"/>
    <s v="Orange Slovensko, a.s."/>
    <s v="35697270"/>
    <n v="44209"/>
    <n v="44209"/>
    <s v="Poskytnutie hlasových a dátových služieb pre mobilné siete"/>
    <n v="978.8"/>
    <s v="EUR"/>
    <s v="Áno"/>
  </r>
  <r>
    <s v="81002"/>
    <m/>
    <s v="Ministerstvo investícií, regionálneho rozvoja a informatizácie Slovenskej republiky"/>
    <n v="50349287"/>
    <s v="PROEKO s.r.o."/>
    <s v="35900831"/>
    <n v="44210"/>
    <n v="44210"/>
    <s v="Účasť na vzdelávacej aktivite &quot; Nové pravidlá home office v roku 2021, zmeny od 1.3.2021 &quot;"/>
    <n v="79"/>
    <s v="EUR"/>
    <s v="Áno"/>
  </r>
  <r>
    <s v="81003"/>
    <m/>
    <s v="Ministerstvo investícií, regionálneho rozvoja a informatizácie Slovenskej republiky"/>
    <n v="50349287"/>
    <s v="ŠKOLBOZ SK s. r. o."/>
    <s v="44465238"/>
    <n v="44216"/>
    <n v="44216"/>
    <s v="Respirátory FFP3 bez ventilčeka"/>
    <n v="7200"/>
    <s v="EUR"/>
    <s v="Áno"/>
  </r>
  <r>
    <s v="81004"/>
    <m/>
    <s v="Ministerstvo investícií, regionálneho rozvoja a informatizácie Slovenskej republiky"/>
    <n v="50349287"/>
    <s v="Agroinštitút Nitra, štátny podnik"/>
    <s v="36858749"/>
    <n v="44216"/>
    <n v="44216"/>
    <s v="Správa a údržba stránok ROP a IROP"/>
    <n v="1753.33"/>
    <s v="EUR"/>
    <s v="Áno"/>
  </r>
  <r>
    <s v="81005"/>
    <m/>
    <s v="Ministerstvo investícií, regionálneho rozvoja a informatizácie Slovenskej republiky"/>
    <n v="50349287"/>
    <s v="Datacomp s.r.o."/>
    <s v="36212466"/>
    <n v="44216"/>
    <n v="44216"/>
    <s v="Dokovacie stanice k notebookom"/>
    <n v="504.49"/>
    <s v="EUR"/>
    <s v="Áno"/>
  </r>
  <r>
    <s v="81006"/>
    <m/>
    <s v="Ministerstvo investícií, regionálneho rozvoja a informatizácie Slovenskej republiky"/>
    <n v="50349287"/>
    <s v="NESS Slovensko, a. s."/>
    <s v="00603783"/>
    <n v="44217"/>
    <n v="44217"/>
    <s v="Podpora a údržba licencí MySQL"/>
    <n v="31884"/>
    <s v="EUR"/>
    <s v="Áno"/>
  </r>
  <r>
    <s v="81007"/>
    <m/>
    <s v="Ministerstvo investícií, regionálneho rozvoja a informatizácie Slovenskej republiky"/>
    <n v="50349287"/>
    <s v="Poradca podnikateľa, spol. s r.o."/>
    <s v="31592503"/>
    <n v="44221"/>
    <n v="44221"/>
    <s v="Účasť na vzdelávacej aktivite: &quot; Pracovné právo 2020/2021 &quot; v termíne 08.-09.02.2021"/>
    <n v="162"/>
    <s v="EUR"/>
    <s v="Áno"/>
  </r>
  <r>
    <s v="81008"/>
    <m/>
    <s v="Ministerstvo investícií, regionálneho rozvoja a informatizácie Slovenskej republiky"/>
    <n v="50349287"/>
    <s v="RELIA, spoločnosť s ručením obmedzeným"/>
    <s v="31369308"/>
    <n v="44223"/>
    <n v="44223"/>
    <s v="Účasť na vzdelávacej aktivite: &quot; Legislatívne zmeny vo mzdovej učtárni k 1.1.2021 a Povinnosti mzdovej účtovníčky pri úzávierke roka 2020&quot; "/>
    <n v="84"/>
    <s v="EUR"/>
    <s v="Áno"/>
  </r>
  <r>
    <s v="81009"/>
    <m/>
    <s v="Ministerstvo investícií, regionálneho rozvoja a informatizácie Slovenskej republiky"/>
    <n v="50349287"/>
    <s v="EKONOMICKÁ KANCELÁRIA Nitra s.r.o."/>
    <s v="36733989"/>
    <n v="44223"/>
    <n v="44223"/>
    <s v="Účasť na vzdelávacej aktivite: &quot; Ďaňové priznanie právnických osôb za rok 2020 - praktický príklad, zmeny v ZDP 2021- Ing. Horniaček &quot;"/>
    <n v="50"/>
    <s v="EUR"/>
    <s v="Áno"/>
  </r>
  <r>
    <s v="81010"/>
    <m/>
    <s v="Ministerstvo investícií, regionálneho rozvoja a informatizácie Slovenskej republiky"/>
    <n v="50349287"/>
    <s v="WATER TECHNOLOGY s.r.o."/>
    <s v="51895081"/>
    <n v="44223"/>
    <n v="44223"/>
    <s v="Dezinfekčné prostriedky"/>
    <n v="260"/>
    <s v="EUR"/>
    <s v="Áno"/>
  </r>
  <r>
    <s v="81011"/>
    <m/>
    <s v="Ministerstvo investícií, regionálneho rozvoja a informatizácie Slovenskej republiky"/>
    <n v="50349287"/>
    <s v="Info consult, s.r.o."/>
    <s v="36007561"/>
    <n v="44223"/>
    <n v="44223"/>
    <s v="Nákup čipových kariet a čítačiek kariet"/>
    <n v="447.12"/>
    <s v="EUR"/>
    <s v="Áno"/>
  </r>
  <r>
    <s v="81012"/>
    <m/>
    <s v="Ministerstvo investícií, regionálneho rozvoja a informatizácie Slovenskej republiky"/>
    <n v="50349287"/>
    <s v="ŠTĚPAŘ s.r.o."/>
    <s v="07371594"/>
    <n v="44223"/>
    <n v="44223"/>
    <s v="Kufrík prvej pomoci"/>
    <n v="327.25"/>
    <s v="EUR"/>
    <s v="Áno"/>
  </r>
  <r>
    <s v="81013"/>
    <s v="791/2019"/>
    <s v="Ministerstvo investícií, regionálneho rozvoja a informatizácie Slovenskej republiky"/>
    <n v="50349287"/>
    <s v="CCS Slovenská spoločnosť pre platobné karty s.r.o."/>
    <s v="35708182"/>
    <n v="44224"/>
    <n v="44224"/>
    <s v="2021PHM a doplnenie prevádz.náplní"/>
    <n v="0"/>
    <s v="EUR"/>
    <s v="Áno"/>
  </r>
  <r>
    <s v="81013"/>
    <s v="791/2019"/>
    <s v="Ministerstvo investícií, regionálneho rozvoja a informatizácie Slovenskej republiky"/>
    <n v="50349287"/>
    <s v="CCS Slovenská spoločnosť pre platobné karty s.r.o."/>
    <s v="35708182"/>
    <n v="44224"/>
    <n v="44224"/>
    <s v="2021Umývanie a príslušenstvo k údržbe"/>
    <n v="0"/>
    <s v="EUR"/>
    <s v="Áno"/>
  </r>
  <r>
    <s v="81013"/>
    <s v="791/2019"/>
    <s v="Ministerstvo investícií, regionálneho rozvoja a informatizácie Slovenskej republiky"/>
    <n v="50349287"/>
    <s v="CCS Slovenská spoločnosť pre platobné karty s.r.o."/>
    <s v="35708182"/>
    <n v="44224"/>
    <n v="44224"/>
    <s v="2021Diaľničký poplatok"/>
    <n v="0"/>
    <s v="EUR"/>
    <s v="Áno"/>
  </r>
  <r>
    <s v="81014"/>
    <s v="506/2020"/>
    <s v="Ministerstvo investícií, regionálneho rozvoja a informatizácie Slovenskej republiky"/>
    <n v="50349287"/>
    <s v="DWC Slovakia a.s."/>
    <s v="35918501"/>
    <n v="44229"/>
    <n v="44229"/>
    <s v="206/2020 Systémová a aplikačná podpora IS DKS"/>
    <n v="16800"/>
    <s v="EUR"/>
    <s v="Áno"/>
  </r>
  <r>
    <s v="81015"/>
    <m/>
    <s v="Ministerstvo investícií, regionálneho rozvoja a informatizácie Slovenskej republiky"/>
    <n v="50349287"/>
    <s v="COPY PRINT GROUP"/>
    <s v="45310106"/>
    <n v="44229"/>
    <n v="44229"/>
    <s v="Servis multifunkčných tlačiarenských zariadení"/>
    <n v="0"/>
    <s v="EUR"/>
    <s v="Áno"/>
  </r>
  <r>
    <s v="81016"/>
    <m/>
    <s v="Ministerstvo investícií, regionálneho rozvoja a informatizácie Slovenskej republiky"/>
    <n v="50349287"/>
    <s v="TAYLLOR &amp; COX Slovensko, a. s."/>
    <s v="46256831"/>
    <n v="44229"/>
    <n v="44229"/>
    <s v="xxx"/>
    <n v="696"/>
    <s v="EUR"/>
    <s v="Áno"/>
  </r>
  <r>
    <s v="81017"/>
    <m/>
    <s v="Ministerstvo investícií, regionálneho rozvoja a informatizácie Slovenskej republiky"/>
    <n v="50349287"/>
    <s v="UNILABS SLOVENSKO s.r.o."/>
    <s v="31647758"/>
    <n v="44229"/>
    <n v="44229"/>
    <s v="Testovanie zamestnancov na ochorenie COVID 19"/>
    <n v="50500"/>
    <s v="EUR"/>
    <s v="Áno"/>
  </r>
  <r>
    <s v="81018"/>
    <m/>
    <s v="Ministerstvo investícií, regionálneho rozvoja a informatizácie Slovenskej republiky"/>
    <n v="50349287"/>
    <s v="COPY PRINT GROUP"/>
    <s v="45310106"/>
    <n v="44230"/>
    <n v="44229"/>
    <s v="Servis multifunkčných tlačiarenských zariadení"/>
    <n v="4601.04"/>
    <s v="EUR"/>
    <s v="Áno"/>
  </r>
  <r>
    <s v="81019"/>
    <m/>
    <s v="Ministerstvo investícií, regionálneho rozvoja a informatizácie Slovenskej republiky"/>
    <n v="50349287"/>
    <s v="Orange Slovensko, a.s."/>
    <s v="35697270"/>
    <n v="44230"/>
    <n v="44230"/>
    <s v="Hlasové a dátové služby"/>
    <n v="937.07"/>
    <s v="EUR"/>
    <s v="Áno"/>
  </r>
  <r>
    <s v="81020"/>
    <s v="110/2018"/>
    <s v="Ministerstvo investícií, regionálneho rozvoja a informatizácie Slovenskej republiky"/>
    <n v="50349287"/>
    <s v="DXC Technology Slovakia s. r. o."/>
    <s v="35785306"/>
    <n v="44231"/>
    <n v="44231"/>
    <s v="Služby systémovej a aplikačnej podpory informačného systému Integrovaných obslužných miest na rok 2021"/>
    <n v="281224.8"/>
    <s v="EUR"/>
    <s v="Áno"/>
  </r>
  <r>
    <s v="81021"/>
    <m/>
    <s v="Ministerstvo investícií, regionálneho rozvoja a informatizácie Slovenskej republiky"/>
    <n v="50349287"/>
    <s v="DXC Technology Slovakia s. r. o."/>
    <s v="35785306"/>
    <n v="44231"/>
    <n v="44231"/>
    <s v="Služby systémovej a aplikačnej podpory informačného systému Centrálnej Správy Referenčných Údajov na rok 2021"/>
    <n v="534001.43999999994"/>
    <s v="EUR"/>
    <s v="Áno"/>
  </r>
  <r>
    <s v="81022"/>
    <s v="96/2018"/>
    <s v="Ministerstvo investícií, regionálneho rozvoja a informatizácie Slovenskej republiky"/>
    <n v="50349287"/>
    <s v="MICROCOMP - Computersystém s r. o."/>
    <s v="31410952"/>
    <n v="44231"/>
    <n v="44231"/>
    <s v="Služby systémovej a aplikačnej podpory pre Metainformačný systém na rok 2021"/>
    <n v="242611.20000000001"/>
    <s v="EUR"/>
    <s v="Áno"/>
  </r>
  <r>
    <s v="81023"/>
    <s v="110/2018"/>
    <s v="Ministerstvo investícií, regionálneho rozvoja a informatizácie Slovenskej republiky"/>
    <n v="50349287"/>
    <s v="DITEC, a. s."/>
    <s v="31385401"/>
    <n v="44231"/>
    <n v="44231"/>
    <s v="Služby systémovej a aplikačnej podpory informačného systému Integrovaných obslužných miest na rok 2021"/>
    <n v="645516"/>
    <s v="EUR"/>
    <s v="Áno"/>
  </r>
  <r>
    <s v="81024"/>
    <m/>
    <s v="Ministerstvo investícií, regionálneho rozvoja a informatizácie Slovenskej republiky"/>
    <n v="50349287"/>
    <s v="Ústav stavebnej ekonomiky, s.r.o."/>
    <s v="36746916"/>
    <n v="44235"/>
    <n v="44235"/>
    <s v="Znalecký posudok"/>
    <n v="2760"/>
    <s v="EUR"/>
    <s v="Áno"/>
  </r>
  <r>
    <s v="81025"/>
    <m/>
    <s v="Ministerstvo investícií, regionálneho rozvoja a informatizácie Slovenskej republiky"/>
    <n v="50349287"/>
    <s v="Datacomp s.r.o."/>
    <s v="36212466"/>
    <n v="44236"/>
    <n v="44236"/>
    <s v="Interné SSD disky a pamäťové moduly RAM"/>
    <n v="4479.6000000000004"/>
    <s v="EUR"/>
    <s v="Áno"/>
  </r>
  <r>
    <s v="81026"/>
    <m/>
    <s v="Ministerstvo investícií, regionálneho rozvoja a informatizácie Slovenskej republiky"/>
    <n v="50349287"/>
    <s v="Alza.sk s. r. o."/>
    <s v="36562939"/>
    <n v="44236"/>
    <n v="44236"/>
    <s v="Príslušenstvo pre mobilné telefóny"/>
    <n v="506.52"/>
    <s v="EUR"/>
    <s v="Áno"/>
  </r>
  <r>
    <s v="81027"/>
    <m/>
    <s v="Ministerstvo investícií, regionálneho rozvoja a informatizácie Slovenskej republiky"/>
    <n v="50349287"/>
    <s v="Slovenská pošta, a.s."/>
    <s v="36631124"/>
    <n v="44237"/>
    <n v="44237"/>
    <s v="Kredit na frankovacom stroji"/>
    <n v="6000"/>
    <s v="EUR"/>
    <s v="Áno"/>
  </r>
  <r>
    <s v="81028"/>
    <m/>
    <s v="Ministerstvo investícií, regionálneho rozvoja a informatizácie Slovenskej republiky"/>
    <n v="50349287"/>
    <s v="F.M. Servis s.r.o."/>
    <s v="35764350"/>
    <n v="44238"/>
    <n v="44238"/>
    <s v="Archivačná krabica FM 01"/>
    <n v="588"/>
    <s v="EUR"/>
    <s v="Áno"/>
  </r>
  <r>
    <s v="81029"/>
    <m/>
    <s v="Ministerstvo investícií, regionálneho rozvoja a informatizácie Slovenskej republiky"/>
    <n v="50349287"/>
    <s v="ANeT Slovakia s.r.o."/>
    <s v="36310930"/>
    <n v="44238"/>
    <n v="44238"/>
    <s v="Inštalácia a konfiguráciu zariadení dochádzkového systému ANET"/>
    <n v="8068.8"/>
    <s v="EUR"/>
    <s v="Áno"/>
  </r>
  <r>
    <s v="81030"/>
    <m/>
    <s v="Ministerstvo investícií, regionálneho rozvoja a informatizácie Slovenskej republiky"/>
    <n v="50349287"/>
    <s v="Webglobe - Yegon, s.r.o."/>
    <s v="36306444"/>
    <n v="44238"/>
    <n v="44238"/>
    <s v="Transfer domény sk-at.eu"/>
    <n v="11.94"/>
    <s v="EUR"/>
    <s v="Áno"/>
  </r>
  <r>
    <s v="81031"/>
    <m/>
    <s v="Ministerstvo investícií, regionálneho rozvoja a informatizácie Slovenskej republiky"/>
    <n v="50349287"/>
    <s v="MAPA SLOVAKIA TRADE s.r.o."/>
    <s v="44500211"/>
    <n v="44239"/>
    <n v="44239"/>
    <s v="Samolepiaca popisovateľná fólia"/>
    <n v="942"/>
    <s v="EUR"/>
    <s v="Áno"/>
  </r>
  <r>
    <s v="81032"/>
    <m/>
    <s v="Ministerstvo investícií, regionálneho rozvoja a informatizácie Slovenskej republiky"/>
    <n v="50349287"/>
    <s v="Úrad vlády Slovenskej republiky"/>
    <s v="00151513"/>
    <n v="44239"/>
    <n v="44238"/>
    <s v="občerstvenie"/>
    <n v="28.53"/>
    <s v="EUR"/>
    <s v="Áno"/>
  </r>
  <r>
    <s v="81033"/>
    <m/>
    <s v="Ministerstvo investícií, regionálneho rozvoja a informatizácie Slovenskej republiky"/>
    <n v="50349287"/>
    <s v="Agroinštitút Nitra, štátny podnik"/>
    <s v="36858749"/>
    <n v="44239"/>
    <n v="44239"/>
    <s v="Správa stránok ROP a IROP"/>
    <n v="1753.33"/>
    <s v="EUR"/>
    <s v="Áno"/>
  </r>
  <r>
    <s v="81034"/>
    <m/>
    <s v="Ministerstvo investícií, regionálneho rozvoja a informatizácie Slovenskej republiky"/>
    <n v="50349287"/>
    <s v="MUZIKER a. s."/>
    <s v="35840773"/>
    <n v="44242"/>
    <n v="44242"/>
    <s v="nákup techniky na vyhotovenie"/>
    <n v="383.9"/>
    <s v="EUR"/>
    <s v="Áno"/>
  </r>
  <r>
    <s v="81035"/>
    <m/>
    <s v="Ministerstvo investícií, regionálneho rozvoja a informatizácie Slovenskej republiky"/>
    <n v="50349287"/>
    <s v="EDOS-PEM s.r.o."/>
    <s v="36287229"/>
    <n v="44242"/>
    <n v="44242"/>
    <s v="Účasť na vzdelávacej aktivite: &quot; Spracovanie finančných výkazov subjektom verejnej správy roku 2021 &quot; v termíne 25.02.2021"/>
    <n v="84"/>
    <s v="EUR"/>
    <s v="Áno"/>
  </r>
  <r>
    <s v="81036"/>
    <m/>
    <s v="Ministerstvo investícií, regionálneho rozvoja a informatizácie Slovenskej republiky"/>
    <n v="50349287"/>
    <s v="TÜV SÜD Slovakia s.r.o."/>
    <s v="35852216"/>
    <n v="44242"/>
    <n v="44242"/>
    <s v="Účasť na vzdelávacej aktivite: &quot; Manažér kybernetickej bezpečnosti &quot; v termíne 12.-13.4.2021"/>
    <n v="720"/>
    <s v="EUR"/>
    <s v="Áno"/>
  </r>
  <r>
    <s v="81037"/>
    <m/>
    <s v="Ministerstvo investícií, regionálneho rozvoja a informatizácie Slovenskej republiky"/>
    <n v="50349287"/>
    <s v="PROEKO s.r.o."/>
    <s v="35900831"/>
    <n v="44243"/>
    <n v="44243"/>
    <s v="Účasť na vzdelávacej aktivite: &quot; Špecialista na autoprevádzku a poskytovanie a likvidáciu cestovných náhrad &quot; v termíne 24.02.202"/>
    <n v="158"/>
    <s v="EUR"/>
    <s v="Áno"/>
  </r>
  <r>
    <s v="81038"/>
    <m/>
    <s v="Ministerstvo investícií, regionálneho rozvoja a informatizácie Slovenskej republiky"/>
    <n v="50349287"/>
    <s v="Erudite, s.r.o."/>
    <s v="48316156"/>
    <n v="44245"/>
    <n v="44245"/>
    <s v="Zelené verejné obstarávanie v aplikačnej praxi"/>
    <n v="47.02"/>
    <s v="EUR"/>
    <s v="Áno"/>
  </r>
  <r>
    <s v="81039"/>
    <m/>
    <s v="Ministerstvo investícií, regionálneho rozvoja a informatizácie Slovenskej republiky"/>
    <n v="50349287"/>
    <s v="m:zone s.r.o."/>
    <s v="34146229"/>
    <n v="44245"/>
    <n v="44245"/>
    <s v="Grip Tight ONE + Gorilla Pod Magic Impulse"/>
    <n v="49.99"/>
    <s v="EUR"/>
    <s v="Áno"/>
  </r>
  <r>
    <s v="81040"/>
    <m/>
    <s v="Ministerstvo investícií, regionálneho rozvoja a informatizácie Slovenskej republiky"/>
    <n v="50349287"/>
    <s v="Profesia, spol. s r.o."/>
    <s v="35800861"/>
    <n v="44245"/>
    <n v="44245"/>
    <s v="Balík CREDIT 30 Balík CV 500"/>
    <n v="2661.6"/>
    <s v="EUR"/>
    <s v="Áno"/>
  </r>
  <r>
    <s v="81041"/>
    <m/>
    <s v="Ministerstvo investícií, regionálneho rozvoja a informatizácie Slovenskej republiky"/>
    <n v="50349287"/>
    <s v="Facebook Ireland Limited"/>
    <m/>
    <n v="44245"/>
    <n v="44245"/>
    <s v="služby na sociálnych sieťach"/>
    <n v="25"/>
    <s v="EUR"/>
    <s v="Áno"/>
  </r>
  <r>
    <s v="81042"/>
    <m/>
    <s v="Ministerstvo investícií, regionálneho rozvoja a informatizácie Slovenskej republiky"/>
    <n v="50349287"/>
    <s v="PROEKO s.r.o."/>
    <s v="35900831"/>
    <n v="44245"/>
    <n v="44245"/>
    <s v="Účasť na vzdelávacej aktivite: &quot; Zákon o informačných technológiách vo verejnej správe v roku 2021. Štandardy pre inofmačné technológie a projektové riadenie &quot; v termíne 26.02.2021"/>
    <n v="170"/>
    <s v="EUR"/>
    <s v="Áno"/>
  </r>
  <r>
    <s v="81043"/>
    <m/>
    <s v="Ministerstvo investícií, regionálneho rozvoja a informatizácie Slovenskej republiky"/>
    <n v="50349287"/>
    <s v="digitWin, s. r. o."/>
    <s v="47076950"/>
    <n v="44251"/>
    <n v="44251"/>
    <s v="Softvérové podporné služby, poradenstvo"/>
    <n v="7200"/>
    <s v="EUR"/>
    <s v="Áno"/>
  </r>
  <r>
    <s v="81044"/>
    <s v="66/2021"/>
    <s v="Ministerstvo investícií, regionálneho rozvoja a informatizácie Slovenskej republiky"/>
    <n v="50349287"/>
    <s v="JUICE s.r.o."/>
    <s v="46094539"/>
    <n v="44251"/>
    <n v="44252"/>
    <s v="Tlač hlav. papierov ministerky v SJ"/>
    <n v="4530"/>
    <s v="EUR"/>
    <s v="Áno"/>
  </r>
  <r>
    <s v="81044"/>
    <s v="66/2021"/>
    <s v="Ministerstvo investícií, regionálneho rozvoja a informatizácie Slovenskej republiky"/>
    <n v="50349287"/>
    <s v="JUICE s.r.o."/>
    <s v="46094539"/>
    <n v="44251"/>
    <n v="44252"/>
    <s v="Tlač hlav. papierov ministerky v EN"/>
    <n v="4530"/>
    <s v="EUR"/>
    <s v="Áno"/>
  </r>
  <r>
    <s v="81044"/>
    <s v="66/2021"/>
    <s v="Ministerstvo investícií, regionálneho rozvoja a informatizácie Slovenskej republiky"/>
    <n v="50349287"/>
    <s v="JUICE s.r.o."/>
    <s v="46094539"/>
    <n v="44251"/>
    <n v="44252"/>
    <s v="Hlavičkový papier bez tlače a znaku"/>
    <n v="4530"/>
    <s v="EUR"/>
    <s v="Áno"/>
  </r>
  <r>
    <s v="81044"/>
    <s v="66/2021"/>
    <s v="Ministerstvo investícií, regionálneho rozvoja a informatizácie Slovenskej republiky"/>
    <n v="50349287"/>
    <s v="JUICE s.r.o."/>
    <s v="46094539"/>
    <n v="44251"/>
    <n v="44252"/>
    <s v="Tlač obálok ministerky v SJ"/>
    <n v="4530"/>
    <s v="EUR"/>
    <s v="Áno"/>
  </r>
  <r>
    <s v="81044"/>
    <s v="66/2021"/>
    <s v="Ministerstvo investícií, regionálneho rozvoja a informatizácie Slovenskej republiky"/>
    <n v="50349287"/>
    <s v="JUICE s.r.o."/>
    <s v="46094539"/>
    <n v="44251"/>
    <n v="44252"/>
    <s v="Tlač obálok ministerky v EN"/>
    <n v="4530"/>
    <s v="EUR"/>
    <s v="Áno"/>
  </r>
  <r>
    <s v="81044"/>
    <s v="66/2021"/>
    <s v="Ministerstvo investícií, regionálneho rozvoja a informatizácie Slovenskej republiky"/>
    <n v="50349287"/>
    <s v="JUICE s.r.o."/>
    <s v="46094539"/>
    <n v="44251"/>
    <n v="44252"/>
    <s v="Tlač stojačikov na menovky"/>
    <n v="4530"/>
    <s v="EUR"/>
    <s v="Áno"/>
  </r>
  <r>
    <s v="81045"/>
    <m/>
    <s v="Ministerstvo investícií, regionálneho rozvoja a informatizácie Slovenskej republiky"/>
    <n v="50349287"/>
    <s v="Alza.sk s. r. o."/>
    <s v="36562939"/>
    <n v="44256"/>
    <n v="44256"/>
    <s v="Konferenčné slúchadlá s mikrofónom"/>
    <n v="985.89"/>
    <s v="EUR"/>
    <s v="Áno"/>
  </r>
  <r>
    <s v="81046"/>
    <m/>
    <s v="Ministerstvo investícií, regionálneho rozvoja a informatizácie Slovenskej republiky"/>
    <n v="50349287"/>
    <s v="EDOS-PEM s.r.o."/>
    <s v="36287229"/>
    <n v="44257"/>
    <n v="44257"/>
    <s v="online seminár:"/>
    <n v="84"/>
    <s v="EUR"/>
    <s v="Áno"/>
  </r>
  <r>
    <s v="81047"/>
    <m/>
    <s v="Ministerstvo investícií, regionálneho rozvoja a informatizácie Slovenskej republiky"/>
    <n v="50349287"/>
    <s v="OTIDEA s.r.o."/>
    <s v="47139200"/>
    <n v="44258"/>
    <n v="44258"/>
    <s v="Účasť na vzdelávacej aktivite: &quot; Rozhodnutia ÚVO a ich vplyv na verejné obstarávanie &quot; v termíne 22.04.2021"/>
    <n v="96"/>
    <s v="EUR"/>
    <s v="Áno"/>
  </r>
  <r>
    <s v="81048"/>
    <m/>
    <s v="Ministerstvo investícií, regionálneho rozvoja a informatizácie Slovenskej republiky"/>
    <n v="50349287"/>
    <s v="EKONOMICKÁ KANCELÁRIA Nitra s.r.o."/>
    <s v="36733989"/>
    <n v="44260"/>
    <n v="44260"/>
    <s v="Účasť na vzdelávacej aktivite: &quot; Stravovanie zamestnancov od 1.3.2021- gastrolístok vs. finančný príspevok"/>
    <n v="84"/>
    <s v="EUR"/>
    <s v="Áno"/>
  </r>
  <r>
    <s v="81049"/>
    <m/>
    <s v="Ministerstvo investícií, regionálneho rozvoja a informatizácie Slovenskej republiky"/>
    <n v="50349287"/>
    <s v="P E R E X , a. s."/>
    <s v="00685313"/>
    <n v="44264"/>
    <n v="44264"/>
    <s v="Reklamné služby - Inzercia"/>
    <n v="2160"/>
    <s v="EUR"/>
    <s v="Áno"/>
  </r>
  <r>
    <s v="81050"/>
    <m/>
    <s v="Ministerstvo investícií, regionálneho rozvoja a informatizácie Slovenskej republiky"/>
    <n v="50349287"/>
    <s v="NAY a.s."/>
    <s v="35739487"/>
    <n v="44264"/>
    <n v="44264"/>
    <s v="Elektrospotrebiče"/>
    <n v="3548.03"/>
    <s v="EUR"/>
    <s v="Áno"/>
  </r>
  <r>
    <s v="81051"/>
    <m/>
    <s v="Ministerstvo investícií, regionálneho rozvoja a informatizácie Slovenskej republiky"/>
    <n v="50349287"/>
    <s v="Centrum účelových zariadení"/>
    <s v="42137004"/>
    <n v="44267"/>
    <n v="44267"/>
    <s v="Tlačový zákon – novinárska leg. v praxi"/>
    <n v="45"/>
    <s v="EUR"/>
    <s v="Áno"/>
  </r>
  <r>
    <s v="81052"/>
    <m/>
    <s v="Ministerstvo investícií, regionálneho rozvoja a informatizácie Slovenskej republiky"/>
    <n v="50349287"/>
    <s v="PC BUSINESS, spol.s.r.o."/>
    <s v="36016772"/>
    <n v="44267"/>
    <n v="44270"/>
    <s v="Náradie na inštaláciu a údržbu sieťovej infraštruktúry – č.1"/>
    <n v="213.27"/>
    <s v="EUR"/>
    <s v="Áno"/>
  </r>
  <r>
    <s v="81053"/>
    <m/>
    <s v="Ministerstvo investícií, regionálneho rozvoja a informatizácie Slovenskej republiky"/>
    <n v="50349287"/>
    <s v="Stahlmann s.r.o."/>
    <s v="46946918"/>
    <n v="44267"/>
    <n v="44270"/>
    <s v="Náradie na inštaláciu a údržbu sieťovej infraštruktúry – č.2"/>
    <n v="790.73"/>
    <s v="EUR"/>
    <s v="Áno"/>
  </r>
  <r>
    <s v="81054"/>
    <m/>
    <s v="Ministerstvo investícií, regionálneho rozvoja a informatizácie Slovenskej republiky"/>
    <n v="50349287"/>
    <s v="Conrad Electronic Česká republika s.r.o."/>
    <s v="28218434"/>
    <n v="44267"/>
    <n v="44270"/>
    <s v="Náradie na inštaláciu a údržbu sieťovej infraštruktúry – č.3"/>
    <n v="1166.92"/>
    <s v="EUR"/>
    <s v="Áno"/>
  </r>
  <r>
    <s v="81055"/>
    <m/>
    <s v="Ministerstvo investícií, regionálneho rozvoja a informatizácie Slovenskej republiky"/>
    <n v="50349287"/>
    <s v="ŠKOLBOZ SK s. r. o."/>
    <s v="44465238"/>
    <n v="44271"/>
    <n v="44271"/>
    <s v="Respirátory FFP2"/>
    <n v="93"/>
    <s v="EUR"/>
    <s v="Áno"/>
  </r>
  <r>
    <s v="81056"/>
    <m/>
    <s v="Ministerstvo investícií, regionálneho rozvoja a informatizácie Slovenskej republiky"/>
    <n v="50349287"/>
    <s v="Agroinštitút Nitra, štátny podnik"/>
    <s v="36858749"/>
    <n v="44271"/>
    <n v="44271"/>
    <s v="Správa stránok ROP a IROP"/>
    <n v="1753.33"/>
    <s v="EUR"/>
    <s v="Áno"/>
  </r>
  <r>
    <s v="81057"/>
    <m/>
    <s v="Ministerstvo investícií, regionálneho rozvoja a informatizácie Slovenskej republiky"/>
    <n v="50349287"/>
    <s v="Info consult, s.r.o."/>
    <s v="36007561"/>
    <n v="44273"/>
    <n v="44273"/>
    <s v="Nákup čipových kariet a čítačiek kariet"/>
    <n v="542.16"/>
    <s v="EUR"/>
    <s v="Áno"/>
  </r>
  <r>
    <s v="81058"/>
    <s v="506/2020"/>
    <s v="Ministerstvo investícií, regionálneho rozvoja a informatizácie Slovenskej republiky"/>
    <n v="50349287"/>
    <s v="DWC Slovakia a.s."/>
    <s v="35918501"/>
    <n v="44273"/>
    <n v="44273"/>
    <s v="Ročná aktualizácia licencií SW platformy použitej v IS ASR (IS DKS) - rámcová dohoda č. 506/2020"/>
    <n v="60480"/>
    <s v="EUR"/>
    <s v="Áno"/>
  </r>
  <r>
    <s v="81059"/>
    <s v="Z202026038_Z"/>
    <s v="Ministerstvo investícií, regionálneho rozvoja a informatizácie Slovenskej republiky"/>
    <n v="50349287"/>
    <s v="DWC Slovakia a.s."/>
    <s v="35918501"/>
    <n v="44273"/>
    <n v="44273"/>
    <s v="„Nákup licencií Fabasoft&quot;"/>
    <n v="47400"/>
    <s v="EUR"/>
    <s v="Áno"/>
  </r>
  <r>
    <s v="81060"/>
    <m/>
    <s v="Ministerstvo investícií, regionálneho rozvoja a informatizácie Slovenskej republiky"/>
    <n v="50349287"/>
    <s v="ALEF Distribution SK, s. r. o."/>
    <s v="35703466"/>
    <n v="44273"/>
    <n v="44273"/>
    <s v="Internetworking a konfigur. smer. Cisco"/>
    <n v="0"/>
    <s v="EUR"/>
    <s v="Áno"/>
  </r>
  <r>
    <s v="81060"/>
    <m/>
    <s v="Ministerstvo investícií, regionálneho rozvoja a informatizácie Slovenskej republiky"/>
    <n v="50349287"/>
    <s v="ALEF Distribution SK, s. r. o."/>
    <s v="35703466"/>
    <n v="44273"/>
    <n v="44273"/>
    <s v="Konfigurácia prepínačov Cisco"/>
    <n v="0"/>
    <s v="EUR"/>
    <s v="Áno"/>
  </r>
  <r>
    <s v="81061"/>
    <m/>
    <s v="Ministerstvo investícií, regionálneho rozvoja a informatizácie Slovenskej republiky"/>
    <n v="50349287"/>
    <s v="PAPERA s.r.o."/>
    <s v="46082182"/>
    <n v="44273"/>
    <n v="44273"/>
    <s v="Doska so šnúrkami A4"/>
    <n v="470.4"/>
    <s v="EUR"/>
    <s v="Áno"/>
  </r>
  <r>
    <s v="81062"/>
    <m/>
    <s v="Ministerstvo investícií, regionálneho rozvoja a informatizácie Slovenskej republiky"/>
    <n v="50349287"/>
    <s v="Wisdom Factory, s. r. o."/>
    <s v="47826100"/>
    <n v="44273"/>
    <n v="44273"/>
    <s v="Zabezpečenie servisu a podpory webovej stránky – www.mirri.gov.sk"/>
    <n v="10800"/>
    <s v="EUR"/>
    <s v="Áno"/>
  </r>
  <r>
    <s v="81063"/>
    <m/>
    <s v="Ministerstvo investícií, regionálneho rozvoja a informatizácie Slovenskej republiky"/>
    <n v="50349287"/>
    <s v="AUTOPOLIS, s.r.o."/>
    <s v="35728311"/>
    <n v="44273"/>
    <n v="44273"/>
    <s v="Záručná servisná prehliadka -Hyundai i30"/>
    <n v="180.02"/>
    <s v="EUR"/>
    <s v="Áno"/>
  </r>
  <r>
    <s v="81064"/>
    <m/>
    <s v="Ministerstvo investícií, regionálneho rozvoja a informatizácie Slovenskej republiky"/>
    <n v="50349287"/>
    <s v="Antónia Kunšteková"/>
    <s v="14090554"/>
    <n v="44274"/>
    <n v="44274"/>
    <s v="úprava protokolárnych darov - šatiek"/>
    <n v="119.88"/>
    <s v="EUR"/>
    <s v="Áno"/>
  </r>
  <r>
    <s v="81065"/>
    <m/>
    <s v="Ministerstvo investícií, regionálneho rozvoja a informatizácie Slovenskej republiky"/>
    <n v="50349287"/>
    <s v="ALEF Distribution SK, s. r. o."/>
    <s v="35703466"/>
    <n v="44274"/>
    <n v="44274"/>
    <s v="Internetworking a konfirgur smer Cisco"/>
    <n v="11489.04"/>
    <s v="EUR"/>
    <s v="Áno"/>
  </r>
  <r>
    <s v="81065"/>
    <m/>
    <s v="Ministerstvo investícií, regionálneho rozvoja a informatizácie Slovenskej republiky"/>
    <n v="50349287"/>
    <s v="ALEF Distribution SK, s. r. o."/>
    <s v="35703466"/>
    <n v="44274"/>
    <n v="44274"/>
    <s v="Konfigurácia prepínačov  Cisco"/>
    <n v="11489.04"/>
    <s v="EUR"/>
    <s v="Áno"/>
  </r>
  <r>
    <s v="81066"/>
    <m/>
    <s v="Ministerstvo investícií, regionálneho rozvoja a informatizácie Slovenskej republiky"/>
    <n v="50349287"/>
    <s v="IT LEARNING SLOVAKIA, s. r. o."/>
    <s v="43939899"/>
    <n v="44274"/>
    <n v="44274"/>
    <s v="xxx"/>
    <n v="0"/>
    <s v="EUR"/>
    <s v="Áno"/>
  </r>
  <r>
    <s v="81067"/>
    <m/>
    <s v="Ministerstvo investícií, regionálneho rozvoja a informatizácie Slovenskej republiky"/>
    <n v="50349287"/>
    <s v="EDOS-PEM s.r.o."/>
    <s v="36287229"/>
    <n v="44277"/>
    <n v="44277"/>
    <s v="Účasť na vzdelávacej aktivite &quot; Najčastejšie otázky k výkonu finančnej kontroly- Upozornenia, rady, typy a odporúčania pre výkon finančnej kontroly v roku 2021 &quot; "/>
    <n v="252"/>
    <s v="EUR"/>
    <s v="Áno"/>
  </r>
  <r>
    <s v="81068"/>
    <m/>
    <s v="Ministerstvo investícií, regionálneho rozvoja a informatizácie Slovenskej republiky"/>
    <n v="50349287"/>
    <s v="Facebook Ireland Limited"/>
    <m/>
    <n v="44277"/>
    <n v="44277"/>
    <s v="služby na sociálnych sieťach"/>
    <n v="49.17"/>
    <s v="EUR"/>
    <s v="Áno"/>
  </r>
  <r>
    <s v="81069"/>
    <m/>
    <s v="Ministerstvo investícií, regionálneho rozvoja a informatizácie Slovenskej republiky"/>
    <n v="50349287"/>
    <s v="Webglobe - Yegon, s.r.o."/>
    <s v="36306444"/>
    <n v="44278"/>
    <n v="44278"/>
    <s v="domény sk-cz.eu"/>
    <n v="15.98"/>
    <s v="EUR"/>
    <s v="Áno"/>
  </r>
  <r>
    <s v="81070"/>
    <m/>
    <s v="Ministerstvo investícií, regionálneho rozvoja a informatizácie Slovenskej republiky"/>
    <n v="50349287"/>
    <s v="ELTECO ENERGY, s.r.o."/>
    <s v="53114884"/>
    <n v="44278"/>
    <n v="44278"/>
    <s v="Projektová dokumentácia na projekt pre dodávku záložných zdrojov UPS pre MIRRI SR"/>
    <n v="576"/>
    <s v="EUR"/>
    <s v="Áno"/>
  </r>
  <r>
    <s v="81071"/>
    <m/>
    <s v="Ministerstvo investícií, regionálneho rozvoja a informatizácie Slovenskej republiky"/>
    <n v="50349287"/>
    <s v="PROEKO s.r.o."/>
    <s v="35900831"/>
    <n v="44280"/>
    <n v="44280"/>
    <s v="Účasť na vzdelávacej aktivite &quot; Komplexný prehľad o verejnom obstarávaní so zameraním na praktickú prípravu zákazky &quot; v termíne 21.04.-22.04.2021"/>
    <n v="176"/>
    <s v="EUR"/>
    <s v="Áno"/>
  </r>
  <r>
    <s v="81072"/>
    <m/>
    <s v="Ministerstvo investícií, regionálneho rozvoja a informatizácie Slovenskej republiky"/>
    <n v="50349287"/>
    <s v="Slovak Telekom, a.s."/>
    <s v="35763469"/>
    <n v="44280"/>
    <n v="44281"/>
    <s v="Licencie Microsoft Endpoint Config Manag"/>
    <n v="6384.8"/>
    <s v="EUR"/>
    <s v="Áno"/>
  </r>
  <r>
    <s v="81073"/>
    <m/>
    <s v="Ministerstvo investícií, regionálneho rozvoja a informatizácie Slovenskej republiky"/>
    <n v="50349287"/>
    <s v="PC BUSINESS, spol.s.r.o."/>
    <s v="36016772"/>
    <n v="44281"/>
    <n v="44281"/>
    <s v="Tester optických káblov do 655 nm"/>
    <n v="49.51"/>
    <s v="EUR"/>
    <s v="Áno"/>
  </r>
  <r>
    <s v="81074"/>
    <m/>
    <s v="Ministerstvo investícií, regionálneho rozvoja a informatizácie Slovenskej republiky"/>
    <n v="50349287"/>
    <s v="HOSU s.r.o."/>
    <s v="47251824"/>
    <n v="44285"/>
    <n v="44285"/>
    <s v="Prenájom kancelárskeho nábytku"/>
    <n v="27600"/>
    <s v="EUR"/>
    <s v="Áno"/>
  </r>
  <r>
    <s v="81075"/>
    <m/>
    <s v="Ministerstvo investícií, regionálneho rozvoja a informatizácie Slovenskej republiky"/>
    <n v="50349287"/>
    <s v="Aj Ty v IT"/>
    <s v="42352657"/>
    <n v="44286"/>
    <n v="44286"/>
    <s v="Propagačné služby - podujatie Girls Day"/>
    <n v="6000"/>
    <s v="EUR"/>
    <s v="Áno"/>
  </r>
  <r>
    <s v="81099"/>
    <m/>
    <s v="Ministerstvo investícií, regionálneho rozvoja a informatizácie Slovenskej republiky"/>
    <n v="50349287"/>
    <s v="Facebook Ireland Limited"/>
    <m/>
    <n v="44309"/>
    <n v="44279"/>
    <s v="služby na sociálnych sieťach"/>
    <n v="75.83"/>
    <s v="EUR"/>
    <s v="Áno"/>
  </r>
</pivotCacheRecords>
</file>

<file path=xl/pivotCache/pivotCacheRecords2.xml><?xml version="1.0" encoding="utf-8"?>
<pivotCacheRecords xmlns="http://schemas.openxmlformats.org/spreadsheetml/2006/main" xmlns:r="http://schemas.openxmlformats.org/officeDocument/2006/relationships" count="214">
  <r>
    <s v="310001"/>
    <s v="1"/>
    <m/>
    <s v="Ministerstvo investícií, regionálneho rozvoja a informatizácie Slovenskej republiky"/>
    <n v="50349287"/>
    <s v="Ministerstvo investícií, regionálneho rozvoja a informatizácie Slovenskej republiky"/>
    <s v="Národná agentúra pre sieťové a elektronické služby"/>
    <s v="42156424"/>
    <s v="NASES 1. transfer"/>
    <n v="7365850.5"/>
    <s v="EUR"/>
    <s v="ÁNO"/>
    <d v="2021-01-13T00:00:00"/>
    <d v="2021-01-18T00:00:00"/>
    <d v="2021-01-18T00:00:00"/>
    <m/>
    <m/>
    <x v="0"/>
  </r>
  <r>
    <s v="310002"/>
    <m/>
    <m/>
    <s v="Ministerstvo investícií, regionálneho rozvoja a informatizácie Slovenskej republiky"/>
    <n v="50349287"/>
    <s v="Ministerstvo investícií, regionálneho rozvoja a informatizácie Slovenskej republiky"/>
    <s v="Obec Zemplínske Hámre"/>
    <s v="00323853"/>
    <s v="regionálny príspevok"/>
    <n v="35000"/>
    <s v="EUR"/>
    <s v="ÁNO"/>
    <d v="2021-01-01T00:00:00"/>
    <d v="2021-02-24T00:00:00"/>
    <d v="2021-02-24T00:00:00"/>
    <m/>
    <m/>
    <x v="1"/>
  </r>
  <r>
    <s v="310003"/>
    <s v="1"/>
    <m/>
    <s v="Ministerstvo investícií, regionálneho rozvoja a informatizácie Slovenskej republiky"/>
    <n v="50349287"/>
    <s v="Ministerstvo investícií, regionálneho rozvoja a informatizácie Slovenskej republiky"/>
    <s v="KOŠIAR o. z."/>
    <s v="52306852"/>
    <s v="regionálny príspevok"/>
    <n v="61000"/>
    <s v="EUR"/>
    <s v="ÁNO"/>
    <d v="2021-01-02T00:00:00"/>
    <d v="2021-02-24T00:00:00"/>
    <d v="2021-02-24T00:00:00"/>
    <m/>
    <m/>
    <x v="0"/>
  </r>
  <r>
    <s v="310004"/>
    <m/>
    <m/>
    <s v="Ministerstvo investícií, regionálneho rozvoja a informatizácie Slovenskej republiky"/>
    <n v="50349287"/>
    <s v="Ministerstvo investícií, regionálneho rozvoja a informatizácie Slovenskej republiky"/>
    <s v="HANY ULIČ s. r. o."/>
    <s v="45943648"/>
    <s v="regionálny príspevok"/>
    <n v="40000"/>
    <s v="EUR"/>
    <s v="ÁNO"/>
    <d v="2021-01-02T00:00:00"/>
    <d v="2021-02-24T00:00:00"/>
    <d v="2021-02-24T00:00:00"/>
    <m/>
    <m/>
    <x v="1"/>
  </r>
  <r>
    <s v="310005"/>
    <m/>
    <m/>
    <s v="Ministerstvo investícií, regionálneho rozvoja a informatizácie Slovenskej republiky"/>
    <n v="50349287"/>
    <s v="Ministerstvo investícií, regionálneho rozvoja a informatizácie Slovenskej republiky"/>
    <s v="Obec Topoľa"/>
    <s v="00323641"/>
    <s v="regionálny príspevok"/>
    <n v="10000"/>
    <s v="EUR"/>
    <s v="ÁNO"/>
    <d v="2021-01-02T00:00:00"/>
    <d v="2021-02-24T00:00:00"/>
    <d v="2021-02-24T00:00:00"/>
    <m/>
    <m/>
    <x v="1"/>
  </r>
  <r>
    <s v="310006"/>
    <m/>
    <m/>
    <s v="Ministerstvo investícií, regionálneho rozvoja a informatizácie Slovenskej republiky"/>
    <n v="50349287"/>
    <s v="Ministerstvo investícií, regionálneho rozvoja a informatizácie Slovenskej republiky"/>
    <s v="Mestský podnik Snina, s. r. o."/>
    <s v="52532810"/>
    <s v="regionálny príspevok"/>
    <n v="35250"/>
    <s v="EUR"/>
    <s v="ÁNO"/>
    <d v="2021-01-02T00:00:00"/>
    <d v="2021-02-24T00:00:00"/>
    <d v="2021-02-24T00:00:00"/>
    <m/>
    <m/>
    <x v="1"/>
  </r>
  <r>
    <s v="310007"/>
    <m/>
    <m/>
    <s v="Ministerstvo investícií, regionálneho rozvoja a informatizácie Slovenskej republiky"/>
    <n v="50349287"/>
    <s v="Ministerstvo investícií, regionálneho rozvoja a informatizácie Slovenskej republiky"/>
    <s v="Obec Pčoliné"/>
    <s v="00323403"/>
    <s v="regionálny príspevok"/>
    <n v="12200"/>
    <s v="EUR"/>
    <s v="ÁNO"/>
    <d v="2021-01-02T00:00:00"/>
    <d v="2021-02-24T00:00:00"/>
    <d v="2021-02-24T00:00:00"/>
    <m/>
    <m/>
    <x v="1"/>
  </r>
  <r>
    <s v="310008"/>
    <s v="1"/>
    <m/>
    <s v="Ministerstvo investícií, regionálneho rozvoja a informatizácie Slovenskej republiky"/>
    <n v="50349287"/>
    <s v="Ministerstvo investícií, regionálneho rozvoja a informatizácie Slovenskej republiky"/>
    <s v="Stredná priemyselná škola"/>
    <s v="00161721"/>
    <s v="regionálny príspevok"/>
    <n v="90000"/>
    <s v="EUR"/>
    <s v="ÁNO"/>
    <d v="2021-01-02T00:00:00"/>
    <d v="2021-02-24T00:00:00"/>
    <d v="2021-02-24T00:00:00"/>
    <m/>
    <m/>
    <x v="0"/>
  </r>
  <r>
    <s v="310009"/>
    <m/>
    <m/>
    <s v="Ministerstvo investícií, regionálneho rozvoja a informatizácie Slovenskej republiky"/>
    <n v="50349287"/>
    <s v="Ministerstvo investícií, regionálneho rozvoja a informatizácie Slovenskej republiky"/>
    <s v="Mesto Medzilaborce"/>
    <s v="00323233"/>
    <s v="regionálny príspevok"/>
    <n v="200000"/>
    <s v="EUR"/>
    <s v="ÁNO"/>
    <d v="2021-01-02T00:00:00"/>
    <d v="2021-02-24T00:00:00"/>
    <d v="2021-02-24T00:00:00"/>
    <m/>
    <m/>
    <x v="1"/>
  </r>
  <r>
    <s v="310010"/>
    <m/>
    <m/>
    <s v="Ministerstvo investícií, regionálneho rozvoja a informatizácie Slovenskej republiky"/>
    <n v="50349287"/>
    <s v="Ministerstvo investícií, regionálneho rozvoja a informatizácie Slovenskej republiky"/>
    <s v="Hrhovské služby, s. r. o., r. s. p."/>
    <s v="36593168"/>
    <s v="regionálny príspevok"/>
    <n v="15342.4"/>
    <s v="EUR"/>
    <s v="ÁNO"/>
    <d v="2021-01-02T00:00:00"/>
    <d v="2021-02-24T00:00:00"/>
    <d v="2021-02-24T00:00:00"/>
    <m/>
    <m/>
    <x v="1"/>
  </r>
  <r>
    <s v="310011"/>
    <m/>
    <m/>
    <s v="Ministerstvo investícií, regionálneho rozvoja a informatizácie Slovenskej republiky"/>
    <n v="50349287"/>
    <s v="Ministerstvo investícií, regionálneho rozvoja a informatizácie Slovenskej republiky"/>
    <s v="Konkordia - lat. Svornosť"/>
    <s v="42228051"/>
    <s v="regionálny príspevok"/>
    <n v="8400"/>
    <s v="EUR"/>
    <s v="ÁNO"/>
    <d v="2021-01-02T00:00:00"/>
    <d v="2021-02-16T00:00:00"/>
    <d v="2021-02-16T00:00:00"/>
    <m/>
    <m/>
    <x v="1"/>
  </r>
  <r>
    <s v="310012"/>
    <m/>
    <m/>
    <s v="Ministerstvo investícií, regionálneho rozvoja a informatizácie Slovenskej republiky"/>
    <n v="50349287"/>
    <s v="Ministerstvo investícií, regionálneho rozvoja a informatizácie Slovenskej republiky"/>
    <s v="APIMEDEX, s. r. o."/>
    <s v="52324117"/>
    <s v="regionálny príspevok"/>
    <n v="40000"/>
    <s v="EUR"/>
    <s v="ÁNO"/>
    <d v="2021-01-02T00:00:00"/>
    <d v="2021-02-24T00:00:00"/>
    <d v="2021-02-24T00:00:00"/>
    <m/>
    <m/>
    <x v="1"/>
  </r>
  <r>
    <s v="310016"/>
    <s v="1"/>
    <m/>
    <s v="Ministerstvo investícií, regionálneho rozvoja a informatizácie Slovenskej republiky"/>
    <n v="50349287"/>
    <s v="Ministerstvo investícií, regionálneho rozvoja a informatizácie Slovenskej republiky"/>
    <s v="PAPERA s.r.o."/>
    <s v="46082182"/>
    <s v="Kancelárske potreby 1/21"/>
    <n v="3430.2"/>
    <s v="EUR"/>
    <s v="ÁNO"/>
    <d v="2021-01-15T00:00:00"/>
    <d v="2021-02-02T00:00:00"/>
    <d v="2021-02-02T00:00:00"/>
    <m/>
    <m/>
    <x v="0"/>
  </r>
  <r>
    <s v="310018"/>
    <s v="1"/>
    <m/>
    <s v="Ministerstvo investícií, regionálneho rozvoja a informatizácie Slovenskej republiky"/>
    <n v="50349287"/>
    <s v="Ministerstvo investícií, regionálneho rozvoja a informatizácie Slovenskej republiky"/>
    <s v="Generali Poisťovňa, a. s."/>
    <s v="35709332"/>
    <s v="Poistenie ZPC MIRRI 2021"/>
    <n v="3256.25"/>
    <s v="EUR"/>
    <s v="ÁNO"/>
    <d v="2021-01-01T00:00:00"/>
    <d v="2021-01-28T00:00:00"/>
    <d v="2021-01-28T00:00:00"/>
    <m/>
    <m/>
    <x v="0"/>
  </r>
  <r>
    <s v="310019"/>
    <s v="1"/>
    <m/>
    <s v="Ministerstvo investícií, regionálneho rozvoja a informatizácie Slovenskej republiky"/>
    <n v="50349287"/>
    <s v="Ministerstvo investícií, regionálneho rozvoja a informatizácie Slovenskej republiky"/>
    <s v="Rozhlas a televízia Slovenska"/>
    <s v="47232480"/>
    <s v="RTVS poplatky za rok 2021"/>
    <n v="2389.92"/>
    <s v="EUR"/>
    <s v="ÁNO"/>
    <d v="2021-01-20T00:00:00"/>
    <d v="2021-01-28T00:00:00"/>
    <d v="2021-01-28T00:00:00"/>
    <m/>
    <m/>
    <x v="0"/>
  </r>
  <r>
    <s v="310028"/>
    <s v="1"/>
    <m/>
    <s v="Ministerstvo investícií, regionálneho rozvoja a informatizácie Slovenskej republiky"/>
    <n v="50349287"/>
    <s v="Ministerstvo investícií, regionálneho rozvoja a informatizácie Slovenskej republiky"/>
    <s v="RNDr.Jaroslav Janáček, PhD.- IT-CON"/>
    <s v="46092609"/>
    <s v="konzultačné služby CSIRT"/>
    <n v="1944"/>
    <s v="EUR"/>
    <s v="ÁNO"/>
    <d v="2021-01-08T00:00:00"/>
    <d v="2021-02-05T00:00:00"/>
    <d v="2021-02-05T00:00:00"/>
    <m/>
    <m/>
    <x v="0"/>
  </r>
  <r>
    <s v="310030"/>
    <m/>
    <m/>
    <s v="Ministerstvo investícií, regionálneho rozvoja a informatizácie Slovenskej republiky"/>
    <n v="50349287"/>
    <s v="Ministerstvo investícií, regionálneho rozvoja a informatizácie Slovenskej republiky"/>
    <s v="GGFS s.r.o."/>
    <s v="47079690"/>
    <s v="elektr.strav.služby 12/20"/>
    <n v="60288.45"/>
    <s v="EUR"/>
    <s v="ÁNO"/>
    <d v="2021-01-07T00:00:00"/>
    <d v="2021-02-05T00:00:00"/>
    <d v="2021-02-05T00:00:00"/>
    <m/>
    <m/>
    <x v="1"/>
  </r>
  <r>
    <s v="310040"/>
    <s v="1"/>
    <m/>
    <s v="Ministerstvo investícií, regionálneho rozvoja a informatizácie Slovenskej republiky"/>
    <n v="50349287"/>
    <s v="Ministerstvo investícií, regionálneho rozvoja a informatizácie Slovenskej republiky"/>
    <s v="SWAN, a.s."/>
    <s v="47258314"/>
    <s v="IP telefony 1/21"/>
    <n v="10001"/>
    <s v="EUR"/>
    <s v="ÁNO"/>
    <d v="2021-01-11T00:00:00"/>
    <d v="2021-02-22T00:00:00"/>
    <d v="2021-02-22T00:00:00"/>
    <m/>
    <m/>
    <x v="0"/>
  </r>
  <r>
    <s v="310045"/>
    <s v="1"/>
    <m/>
    <s v="Ministerstvo investícií, regionálneho rozvoja a informatizácie Slovenskej republiky"/>
    <n v="50349287"/>
    <s v="Ministerstvo investícií, regionálneho rozvoja a informatizácie Slovenskej republiky"/>
    <s v="ActivIT,s.r.o."/>
    <s v="36043532"/>
    <s v="Progr. práce na mirri.gov"/>
    <n v="582.96"/>
    <s v="EUR"/>
    <s v="ÁNO"/>
    <d v="2020-12-31T00:00:00"/>
    <d v="2021-02-25T00:00:00"/>
    <d v="2021-02-25T00:00:00"/>
    <m/>
    <m/>
    <x v="0"/>
  </r>
  <r>
    <s v="310046"/>
    <s v="1"/>
    <m/>
    <s v="Ministerstvo investícií, regionálneho rozvoja a informatizácie Slovenskej republiky"/>
    <n v="50349287"/>
    <s v="Ministerstvo investícií, regionálneho rozvoja a informatizácie Slovenskej republiky"/>
    <s v="Slovenská technická univerzita v Bratislave"/>
    <s v="00397687"/>
    <s v="Prevádzková podpora (6m)"/>
    <n v="3240"/>
    <s v="EUR"/>
    <s v="ÁNO"/>
    <d v="2021-01-15T00:00:00"/>
    <d v="2021-02-10T00:00:00"/>
    <d v="2021-02-10T00:00:00"/>
    <m/>
    <m/>
    <x v="0"/>
  </r>
  <r>
    <s v="310060"/>
    <s v="1"/>
    <m/>
    <s v="Ministerstvo investícií, regionálneho rozvoja a informatizácie Slovenskej republiky"/>
    <n v="50349287"/>
    <s v="Ministerstvo investícií, regionálneho rozvoja a informatizácie Slovenskej republiky"/>
    <s v="MICROCOMP - Computersystém s r. o."/>
    <s v="31410952"/>
    <s v="Služby systém.a apl. podp"/>
    <n v="20217.599999999999"/>
    <s v="EUR"/>
    <s v="ÁNO"/>
    <d v="2021-01-04T00:00:00"/>
    <d v="2021-02-23T00:00:00"/>
    <d v="2021-02-23T00:00:00"/>
    <m/>
    <m/>
    <x v="0"/>
  </r>
  <r>
    <s v="310061"/>
    <s v="1"/>
    <m/>
    <s v="Ministerstvo investícií, regionálneho rozvoja a informatizácie Slovenskej republiky"/>
    <n v="50349287"/>
    <s v="Ministerstvo investícií, regionálneho rozvoja a informatizácie Slovenskej republiky"/>
    <s v="DWC Slovakia a.s."/>
    <s v="35918501"/>
    <s v="Sys.a aplik.podpora 12/20"/>
    <n v="3000"/>
    <s v="EUR"/>
    <s v="ÁNO"/>
    <d v="2021-01-12T00:00:00"/>
    <d v="2021-02-10T00:00:00"/>
    <d v="2021-02-10T00:00:00"/>
    <m/>
    <m/>
    <x v="0"/>
  </r>
  <r>
    <s v="310062"/>
    <s v="1"/>
    <m/>
    <s v="Ministerstvo investícií, regionálneho rozvoja a informatizácie Slovenskej republiky"/>
    <n v="50349287"/>
    <s v="Ministerstvo investícií, regionálneho rozvoja a informatizácie Slovenskej republiky"/>
    <s v="MIOMED s. r. o."/>
    <s v="44729081"/>
    <s v="Lek. prehliadky 12/20"/>
    <n v="387.6"/>
    <s v="EUR"/>
    <s v="ÁNO"/>
    <d v="2020-12-31T00:00:00"/>
    <d v="2021-03-10T00:00:00"/>
    <d v="2021-03-10T00:00:00"/>
    <m/>
    <m/>
    <x v="0"/>
  </r>
  <r>
    <s v="310068"/>
    <s v="1"/>
    <m/>
    <s v="Ministerstvo investícií, regionálneho rozvoja a informatizácie Slovenskej republiky"/>
    <n v="50349287"/>
    <s v="Ministerstvo investícií, regionálneho rozvoja a informatizácie Slovenskej republiky"/>
    <s v="DXC Technology Slovakia s. r. o."/>
    <s v="35785306"/>
    <s v="DXC Technology-sl.IS CSRÚ"/>
    <n v="44500.12"/>
    <s v="EUR"/>
    <s v="ÁNO"/>
    <d v="2021-01-14T00:00:00"/>
    <d v="2021-02-23T00:00:00"/>
    <d v="2021-02-23T00:00:00"/>
    <m/>
    <m/>
    <x v="0"/>
  </r>
  <r>
    <s v="310072"/>
    <s v="1"/>
    <m/>
    <s v="Ministerstvo investícií, regionálneho rozvoja a informatizácie Slovenskej republiky"/>
    <n v="50349287"/>
    <s v="Ministerstvo investícií, regionálneho rozvoja a informatizácie Slovenskej republiky"/>
    <s v="Ernst &amp; Young, s. r. o."/>
    <s v="35839121"/>
    <s v="poradenské služby 11/2020"/>
    <n v="10612.98"/>
    <s v="EUR"/>
    <s v="ÁNO"/>
    <d v="2021-01-18T00:00:00"/>
    <d v="2021-02-26T00:00:00"/>
    <d v="2021-02-26T00:00:00"/>
    <m/>
    <m/>
    <x v="0"/>
  </r>
  <r>
    <s v="310101"/>
    <m/>
    <m/>
    <s v="Ministerstvo investícií, regionálneho rozvoja a informatizácie Slovenskej republiky"/>
    <n v="50349287"/>
    <s v="Ministerstvo investícií, regionálneho rozvoja a informatizácie Slovenskej republiky"/>
    <s v="Slovenská pošta, a.s."/>
    <s v="36631124"/>
    <s v="Služby s DPH 12/20"/>
    <n v="2.0499999999999998"/>
    <s v="EUR"/>
    <s v="ÁNO"/>
    <d v="2021-01-11T00:00:00"/>
    <d v="2021-02-03T00:00:00"/>
    <d v="2021-01-11T00:00:00"/>
    <m/>
    <m/>
    <x v="1"/>
  </r>
  <r>
    <s v="310103"/>
    <s v="1"/>
    <m/>
    <s v="Ministerstvo investícií, regionálneho rozvoja a informatizácie Slovenskej republiky"/>
    <n v="50349287"/>
    <s v="Ministerstvo investícií, regionálneho rozvoja a informatizácie Slovenskej republiky"/>
    <s v="PAPERA s.r.o."/>
    <s v="46082182"/>
    <s v="Kancelárske potreby 1/21"/>
    <n v="363.58"/>
    <s v="EUR"/>
    <s v="ÁNO"/>
    <d v="2021-01-28T00:00:00"/>
    <d v="2021-03-10T00:00:00"/>
    <d v="2021-03-10T00:00:00"/>
    <m/>
    <m/>
    <x v="0"/>
  </r>
  <r>
    <s v="310125"/>
    <s v="1"/>
    <m/>
    <s v="Ministerstvo investícií, regionálneho rozvoja a informatizácie Slovenskej republiky"/>
    <n v="50349287"/>
    <s v="Ministerstvo investícií, regionálneho rozvoja a informatizácie Slovenskej republiky"/>
    <s v="MIOMED s. r. o."/>
    <s v="44729081"/>
    <s v="Prev.lek. prehliadky 1/21"/>
    <n v="74.400000000000006"/>
    <s v="EUR"/>
    <s v="ÁNO"/>
    <d v="2021-01-31T00:00:00"/>
    <d v="2021-03-10T00:00:00"/>
    <d v="2021-03-10T00:00:00"/>
    <m/>
    <m/>
    <x v="0"/>
  </r>
  <r>
    <s v="310129"/>
    <s v="1"/>
    <m/>
    <s v="Ministerstvo investícií, regionálneho rozvoja a informatizácie Slovenskej republiky"/>
    <n v="50349287"/>
    <s v="Ministerstvo investícií, regionálneho rozvoja a informatizácie Slovenskej republiky"/>
    <s v="PAPERA s.r.o."/>
    <s v="46082182"/>
    <s v="kancelárske potreby 2/21"/>
    <n v="716.59"/>
    <s v="EUR"/>
    <s v="ÁNO"/>
    <d v="2021-02-03T00:00:00"/>
    <d v="2021-03-05T00:00:00"/>
    <d v="2021-03-05T00:00:00"/>
    <m/>
    <m/>
    <x v="0"/>
  </r>
  <r>
    <s v="310131"/>
    <s v="1"/>
    <m/>
    <s v="Ministerstvo investícií, regionálneho rozvoja a informatizácie Slovenskej republiky"/>
    <n v="50349287"/>
    <s v="Ministerstvo investícií, regionálneho rozvoja a informatizácie Slovenskej republiky"/>
    <s v="DWC Slovakia a.s."/>
    <s v="35918501"/>
    <s v="Sys.apl.podpora registrat"/>
    <n v="3000"/>
    <s v="EUR"/>
    <s v="ÁNO"/>
    <d v="2021-02-02T00:00:00"/>
    <d v="2021-03-05T00:00:00"/>
    <d v="2021-03-05T00:00:00"/>
    <m/>
    <m/>
    <x v="0"/>
  </r>
  <r>
    <s v="310138"/>
    <s v="1"/>
    <m/>
    <s v="Ministerstvo investícií, regionálneho rozvoja a informatizácie Slovenskej republiky"/>
    <n v="50349287"/>
    <s v="Ministerstvo investícií, regionálneho rozvoja a informatizácie Slovenskej republiky"/>
    <s v="eSOLUTIONS s.r.o."/>
    <s v="36597767"/>
    <s v="Lic.Office a prev. podpor"/>
    <n v="1759.38"/>
    <s v="EUR"/>
    <s v="ÁNO"/>
    <d v="2021-01-31T00:00:00"/>
    <d v="2021-03-18T00:00:00"/>
    <d v="2021-03-18T00:00:00"/>
    <m/>
    <m/>
    <x v="0"/>
  </r>
  <r>
    <s v="310140"/>
    <s v="1"/>
    <m/>
    <s v="Ministerstvo investícií, regionálneho rozvoja a informatizácie Slovenskej republiky"/>
    <n v="50349287"/>
    <s v="Ministerstvo investícií, regionálneho rozvoja a informatizácie Slovenskej republiky"/>
    <s v="stengl a.s."/>
    <s v="35873426"/>
    <s v="Poradenské služby 1/21"/>
    <n v="505.38"/>
    <s v="EUR"/>
    <s v="ÁNO"/>
    <d v="2021-02-03T00:00:00"/>
    <d v="2021-03-10T00:00:00"/>
    <d v="2021-03-10T00:00:00"/>
    <m/>
    <m/>
    <x v="0"/>
  </r>
  <r>
    <s v="310144"/>
    <s v="1"/>
    <m/>
    <s v="Ministerstvo investícií, regionálneho rozvoja a informatizácie Slovenskej republiky"/>
    <n v="50349287"/>
    <s v="Ministerstvo investícií, regionálneho rozvoja a informatizácie Slovenskej republiky"/>
    <s v="GGFS s.r.o."/>
    <s v="47079690"/>
    <s v="el.strav. poukážky 1/21"/>
    <n v="45828.69"/>
    <s v="EUR"/>
    <s v="ÁNO"/>
    <d v="2021-02-01T00:00:00"/>
    <d v="2021-02-24T00:00:00"/>
    <d v="2021-02-24T00:00:00"/>
    <m/>
    <m/>
    <x v="0"/>
  </r>
  <r>
    <s v="310146"/>
    <m/>
    <m/>
    <s v="Ministerstvo investícií, regionálneho rozvoja a informatizácie Slovenskej republiky"/>
    <n v="50349287"/>
    <s v="Ministerstvo investícií, regionálneho rozvoja a informatizácie Slovenskej republiky"/>
    <s v="Slovenská pošta, a.s."/>
    <s v="36631124"/>
    <s v="Poštové služby  1/21"/>
    <n v="738.2"/>
    <s v="EUR"/>
    <s v="ÁNO"/>
    <d v="2021-02-10T00:00:00"/>
    <d v="2021-03-18T00:00:00"/>
    <d v="2021-03-18T00:00:00"/>
    <m/>
    <m/>
    <x v="1"/>
  </r>
  <r>
    <s v="310147"/>
    <m/>
    <m/>
    <s v="Ministerstvo investícií, regionálneho rozvoja a informatizácie Slovenskej republiky"/>
    <n v="50349287"/>
    <s v="Ministerstvo investícií, regionálneho rozvoja a informatizácie Slovenskej republiky"/>
    <s v="MIT International Science and Technology Initiatives (MISTI)"/>
    <m/>
    <s v="MIT - Slovakia Seed Fund"/>
    <n v="225000"/>
    <s v="USD"/>
    <s v="ÁNO"/>
    <d v="2021-02-12T00:00:00"/>
    <d v="2021-02-24T00:00:00"/>
    <d v="2021-02-24T00:00:00"/>
    <m/>
    <m/>
    <x v="1"/>
  </r>
  <r>
    <s v="310148"/>
    <m/>
    <m/>
    <s v="Ministerstvo investícií, regionálneho rozvoja a informatizácie Slovenskej republiky"/>
    <n v="50349287"/>
    <s v="Ministerstvo investícií, regionálneho rozvoja a informatizácie Slovenskej republiky"/>
    <s v="Trenčiansky samosprávny kraj"/>
    <s v="36126624"/>
    <s v="IPC - Trenčín"/>
    <n v="24930.35"/>
    <s v="EUR"/>
    <s v="ÁNO"/>
    <d v="2021-02-12T00:00:00"/>
    <d v="2021-02-25T00:00:00"/>
    <d v="2021-02-25T00:00:00"/>
    <m/>
    <m/>
    <x v="1"/>
  </r>
  <r>
    <s v="310151"/>
    <s v="1"/>
    <m/>
    <s v="Ministerstvo investícií, regionálneho rozvoja a informatizácie Slovenskej republiky"/>
    <n v="50349287"/>
    <s v="Ministerstvo investícií, regionálneho rozvoja a informatizácie Slovenskej republiky"/>
    <s v="MEDIAL, družstvo"/>
    <s v="00679143"/>
    <s v="Medial - náj. nakl -02/21"/>
    <n v="31687.8"/>
    <s v="EUR"/>
    <s v="ÁNO"/>
    <d v="2021-02-08T00:00:00"/>
    <d v="2021-02-26T00:00:00"/>
    <d v="2021-02-26T00:00:00"/>
    <m/>
    <m/>
    <x v="0"/>
  </r>
  <r>
    <s v="310153"/>
    <s v="1"/>
    <m/>
    <s v="Ministerstvo investícií, regionálneho rozvoja a informatizácie Slovenskej republiky"/>
    <n v="50349287"/>
    <s v="Ministerstvo investícií, regionálneho rozvoja a informatizácie Slovenskej republiky"/>
    <s v="NearOne, s.r.o."/>
    <s v="50464639"/>
    <s v="NearOne -nájom 3/21"/>
    <n v="34721.050000000003"/>
    <s v="EUR"/>
    <s v="ÁNO"/>
    <d v="2021-02-08T00:00:00"/>
    <d v="2021-02-26T00:00:00"/>
    <d v="2021-02-26T00:00:00"/>
    <m/>
    <m/>
    <x v="0"/>
  </r>
  <r>
    <s v="310159"/>
    <s v="1"/>
    <m/>
    <s v="Ministerstvo investícií, regionálneho rozvoja a informatizácie Slovenskej republiky"/>
    <n v="50349287"/>
    <s v="Ministerstvo investícií, regionálneho rozvoja a informatizácie Slovenskej republiky"/>
    <s v="NearOne, s.r.o."/>
    <s v="50464639"/>
    <s v="NearOne -náklady 3/21"/>
    <n v="10276.68"/>
    <s v="EUR"/>
    <s v="ÁNO"/>
    <d v="2021-02-08T00:00:00"/>
    <d v="2021-02-26T00:00:00"/>
    <d v="2021-02-26T00:00:00"/>
    <m/>
    <m/>
    <x v="0"/>
  </r>
  <r>
    <s v="310162"/>
    <s v="1"/>
    <m/>
    <s v="Ministerstvo investícií, regionálneho rozvoja a informatizácie Slovenskej republiky"/>
    <n v="50349287"/>
    <s v="Ministerstvo investícií, regionálneho rozvoja a informatizácie Slovenskej republiky"/>
    <s v="RIMO, s.r.o."/>
    <s v="35861185"/>
    <s v="RIMO -nájom, náklady 2/21"/>
    <n v="75771.899999999994"/>
    <s v="EUR"/>
    <s v="ÁNO"/>
    <d v="2021-02-16T00:00:00"/>
    <d v="2021-02-26T00:00:00"/>
    <d v="2021-02-26T00:00:00"/>
    <m/>
    <m/>
    <x v="0"/>
  </r>
  <r>
    <s v="310165"/>
    <s v="1"/>
    <m/>
    <s v="Ministerstvo investícií, regionálneho rozvoja a informatizácie Slovenskej republiky"/>
    <n v="50349287"/>
    <s v="Ministerstvo investícií, regionálneho rozvoja a informatizácie Slovenskej republiky"/>
    <s v="PAPERA s.r.o."/>
    <s v="46082182"/>
    <s v="kancelárske potreby 2/21"/>
    <n v="519.09"/>
    <s v="EUR"/>
    <s v="ÁNO"/>
    <d v="2021-02-05T00:00:00"/>
    <d v="2021-03-05T00:00:00"/>
    <d v="2021-03-05T00:00:00"/>
    <m/>
    <m/>
    <x v="0"/>
  </r>
  <r>
    <s v="310170"/>
    <s v="1"/>
    <m/>
    <s v="Ministerstvo investícií, regionálneho rozvoja a informatizácie Slovenskej republiky"/>
    <n v="50349287"/>
    <s v="Ministerstvo investícií, regionálneho rozvoja a informatizácie Slovenskej republiky"/>
    <s v="Külgazdasági és Külügyminisztérium"/>
    <m/>
    <s v="NTERREG SKHU/IFEC/0003"/>
    <n v="698.23"/>
    <s v="EUR"/>
    <s v="ÁNO"/>
    <d v="2021-02-18T00:00:00"/>
    <d v="2021-02-22T00:00:00"/>
    <d v="2021-02-22T00:00:00"/>
    <m/>
    <m/>
    <x v="0"/>
  </r>
  <r>
    <s v="310180"/>
    <s v="1"/>
    <m/>
    <s v="Ministerstvo investícií, regionálneho rozvoja a informatizácie Slovenskej republiky"/>
    <n v="50349287"/>
    <s v="Ministerstvo investícií, regionálneho rozvoja a informatizácie Slovenskej republiky"/>
    <s v="Profesia, spol. s r.o."/>
    <s v="35800861"/>
    <s v="Profesia-Balík na 1 rok"/>
    <n v="2661.6"/>
    <s v="EUR"/>
    <s v="ÁNO"/>
    <d v="2021-02-18T00:00:00"/>
    <d v="2021-02-26T00:00:00"/>
    <d v="2021-02-26T00:00:00"/>
    <m/>
    <m/>
    <x v="0"/>
  </r>
  <r>
    <s v="310182"/>
    <m/>
    <m/>
    <s v="Ministerstvo investícií, regionálneho rozvoja a informatizácie Slovenskej republiky"/>
    <n v="50349287"/>
    <s v="Ministerstvo investícií, regionálneho rozvoja a informatizácie Slovenskej republiky"/>
    <s v="Magistrat der Stadt Wien Magistratsabteilung 27-Europäische Angelegenheiten"/>
    <m/>
    <s v="Interreg V-A SR-AU"/>
    <n v="5174.3500000000004"/>
    <s v="EUR"/>
    <s v="ÁNO"/>
    <d v="2021-02-24T00:00:00"/>
    <d v="2021-03-04T00:00:00"/>
    <d v="2021-03-04T00:00:00"/>
    <m/>
    <m/>
    <x v="1"/>
  </r>
  <r>
    <s v="310184"/>
    <s v="1"/>
    <m/>
    <s v="Ministerstvo investícií, regionálneho rozvoja a informatizácie Slovenskej republiky"/>
    <n v="50349287"/>
    <s v="Ministerstvo investícií, regionálneho rozvoja a informatizácie Slovenskej republiky"/>
    <s v="Webglobe - Yegon, s.r.o."/>
    <s v="36306444"/>
    <s v="Doména-sk-at.eu 20/21"/>
    <n v="11.94"/>
    <s v="EUR"/>
    <s v="ÁNO"/>
    <d v="2021-02-15T00:00:00"/>
    <d v="2021-03-05T00:00:00"/>
    <d v="2021-03-05T00:00:00"/>
    <m/>
    <m/>
    <x v="0"/>
  </r>
  <r>
    <s v="310188"/>
    <m/>
    <m/>
    <s v="Ministerstvo investícií, regionálneho rozvoja a informatizácie Slovenskej republiky"/>
    <n v="50349287"/>
    <s v="Ministerstvo investícií, regionálneho rozvoja a informatizácie Slovenskej republiky"/>
    <s v="Finančné riaditeľstvo Slovenskej republiky"/>
    <s v="42499500"/>
    <s v="FR SR RDP DPH 01 2021"/>
    <n v="70.45"/>
    <s v="EUR"/>
    <s v="ÁNO"/>
    <d v="2021-01-31T00:00:00"/>
    <d v="2021-02-25T00:00:00"/>
    <d v="2021-02-25T00:00:00"/>
    <m/>
    <m/>
    <x v="1"/>
  </r>
  <r>
    <s v="310194"/>
    <s v="1"/>
    <m/>
    <s v="Ministerstvo investícií, regionálneho rozvoja a informatizácie Slovenskej republiky"/>
    <n v="50349287"/>
    <s v="Ministerstvo investícií, regionálneho rozvoja a informatizácie Slovenskej republiky"/>
    <s v="AGRIKON, s.r.o."/>
    <s v="36487031"/>
    <s v="regionálny príspevok"/>
    <n v="45000"/>
    <s v="EUR"/>
    <s v="ÁNO"/>
    <d v="2021-02-25T00:00:00"/>
    <d v="2021-03-11T00:00:00"/>
    <d v="2021-03-11T00:00:00"/>
    <m/>
    <m/>
    <x v="0"/>
  </r>
  <r>
    <s v="310195"/>
    <s v="1"/>
    <m/>
    <s v="Ministerstvo investícií, regionálneho rozvoja a informatizácie Slovenskej republiky"/>
    <n v="50349287"/>
    <s v="Ministerstvo investícií, regionálneho rozvoja a informatizácie Slovenskej republiky"/>
    <s v="Stredná priemyselná škola technická Komenského 5, Bardejov"/>
    <s v="00161705"/>
    <s v="regionálny príspevok"/>
    <n v="1605.91"/>
    <s v="EUR"/>
    <s v="ÁNO"/>
    <d v="2021-02-25T00:00:00"/>
    <d v="2021-03-11T00:00:00"/>
    <d v="2021-03-11T00:00:00"/>
    <m/>
    <m/>
    <x v="0"/>
  </r>
  <r>
    <s v="310196"/>
    <s v="1"/>
    <m/>
    <s v="Ministerstvo investícií, regionálneho rozvoja a informatizácie Slovenskej republiky"/>
    <n v="50349287"/>
    <s v="Ministerstvo investícií, regionálneho rozvoja a informatizácie Slovenskej republiky"/>
    <s v="EKO-AUTO s. r. o."/>
    <s v="44998031"/>
    <s v="regionálny príspevok"/>
    <n v="19989.72"/>
    <s v="EUR"/>
    <s v="ÁNO"/>
    <d v="2021-02-25T00:00:00"/>
    <d v="2021-03-11T00:00:00"/>
    <d v="2021-03-11T00:00:00"/>
    <m/>
    <m/>
    <x v="0"/>
  </r>
  <r>
    <s v="310211"/>
    <m/>
    <m/>
    <s v="Ministerstvo investícií, regionálneho rozvoja a informatizácie Slovenskej republiky"/>
    <n v="50349287"/>
    <s v="Ministerstvo investícií, regionálneho rozvoja a informatizácie Slovenskej republiky"/>
    <s v="GGFS s.r.o."/>
    <s v="47079690"/>
    <s v="el.strav. poukážky 2/21"/>
    <n v="48561.56"/>
    <s v="EUR"/>
    <s v="ÁNO"/>
    <d v="2021-03-01T00:00:00"/>
    <d v="2021-03-12T00:00:00"/>
    <d v="2021-03-12T00:00:00"/>
    <m/>
    <m/>
    <x v="1"/>
  </r>
  <r>
    <s v="310212"/>
    <s v="1"/>
    <m/>
    <s v="Ministerstvo investícií, regionálneho rozvoja a informatizácie Slovenskej republiky"/>
    <n v="50349287"/>
    <s v="Ministerstvo investícií, regionálneho rozvoja a informatizácie Slovenskej republiky"/>
    <s v="Dokument Logistik, s.r.o."/>
    <s v="36771881"/>
    <s v="Dokument Log-nájom 2/2021"/>
    <n v="7466.67"/>
    <s v="EUR"/>
    <s v="ÁNO"/>
    <d v="2021-03-03T00:00:00"/>
    <d v="2021-03-16T00:00:00"/>
    <d v="2021-03-16T00:00:00"/>
    <m/>
    <m/>
    <x v="0"/>
  </r>
  <r>
    <s v="310213"/>
    <s v="1"/>
    <m/>
    <s v="Ministerstvo investícií, regionálneho rozvoja a informatizácie Slovenskej republiky"/>
    <n v="50349287"/>
    <s v="Ministerstvo investícií, regionálneho rozvoja a informatizácie Slovenskej republiky"/>
    <s v="MEDIAL, družstvo"/>
    <s v="00679143"/>
    <s v="Medial - náj. nakl -03/21"/>
    <n v="31687.8"/>
    <s v="EUR"/>
    <s v="ÁNO"/>
    <d v="2021-03-03T00:00:00"/>
    <d v="2021-03-16T00:00:00"/>
    <d v="2021-03-16T00:00:00"/>
    <m/>
    <m/>
    <x v="0"/>
  </r>
  <r>
    <s v="310214"/>
    <s v="1"/>
    <m/>
    <s v="Ministerstvo investícií, regionálneho rozvoja a informatizácie Slovenskej republiky"/>
    <n v="50349287"/>
    <s v="Ministerstvo investícií, regionálneho rozvoja a informatizácie Slovenskej republiky"/>
    <s v="NearOne, s.r.o."/>
    <s v="50464639"/>
    <s v="NearOne -nájom 2/21"/>
    <n v="27400.639999999999"/>
    <s v="EUR"/>
    <s v="ÁNO"/>
    <d v="2021-02-26T00:00:00"/>
    <d v="2021-03-16T00:00:00"/>
    <d v="2021-03-16T00:00:00"/>
    <m/>
    <m/>
    <x v="0"/>
  </r>
  <r>
    <s v="310215"/>
    <s v="1"/>
    <m/>
    <s v="Ministerstvo investícií, regionálneho rozvoja a informatizácie Slovenskej republiky"/>
    <n v="50349287"/>
    <s v="Ministerstvo investícií, regionálneho rozvoja a informatizácie Slovenskej republiky"/>
    <s v="NearOne, s.r.o."/>
    <s v="50464639"/>
    <s v="NearOne -nájom 3/21"/>
    <n v="27400.639999999999"/>
    <s v="EUR"/>
    <s v="ÁNO"/>
    <d v="2021-02-26T00:00:00"/>
    <d v="2021-03-16T00:00:00"/>
    <d v="2021-03-16T00:00:00"/>
    <m/>
    <m/>
    <x v="0"/>
  </r>
  <r>
    <s v="310216"/>
    <s v="1"/>
    <m/>
    <s v="Ministerstvo investícií, regionálneho rozvoja a informatizácie Slovenskej republiky"/>
    <n v="50349287"/>
    <s v="Ministerstvo investícií, regionálneho rozvoja a informatizácie Slovenskej republiky"/>
    <s v="NearOne, s.r.o."/>
    <s v="50464639"/>
    <s v="NearOne -nájom 4/21"/>
    <n v="34721.050000000003"/>
    <s v="EUR"/>
    <s v="ÁNO"/>
    <d v="2021-03-03T00:00:00"/>
    <d v="2021-03-16T00:00:00"/>
    <d v="2021-03-16T00:00:00"/>
    <m/>
    <m/>
    <x v="0"/>
  </r>
  <r>
    <s v="310218"/>
    <s v="1"/>
    <m/>
    <s v="Ministerstvo investícií, regionálneho rozvoja a informatizácie Slovenskej republiky"/>
    <n v="50349287"/>
    <s v="Ministerstvo investícií, regionálneho rozvoja a informatizácie Slovenskej republiky"/>
    <s v="NearOne, s.r.o."/>
    <s v="50464639"/>
    <s v="NearOne -nájom 4/21"/>
    <n v="27400.639999999999"/>
    <s v="EUR"/>
    <s v="ÁNO"/>
    <d v="2021-03-03T00:00:00"/>
    <d v="2021-03-16T00:00:00"/>
    <d v="2021-03-16T00:00:00"/>
    <m/>
    <m/>
    <x v="0"/>
  </r>
  <r>
    <s v="310222"/>
    <s v="1"/>
    <m/>
    <s v="Ministerstvo investícií, regionálneho rozvoja a informatizácie Slovenskej republiky"/>
    <n v="50349287"/>
    <s v="Ministerstvo investícií, regionálneho rozvoja a informatizácie Slovenskej republiky"/>
    <s v="Kartezis s.r.o."/>
    <s v="46396110"/>
    <s v="Kartezis - nájom 04/2021"/>
    <n v="6551.54"/>
    <s v="EUR"/>
    <s v="ÁNO"/>
    <d v="2021-03-04T00:00:00"/>
    <d v="2021-03-16T00:00:00"/>
    <d v="2021-03-16T00:00:00"/>
    <m/>
    <m/>
    <x v="0"/>
  </r>
  <r>
    <s v="310223"/>
    <s v="1"/>
    <m/>
    <s v="Ministerstvo investícií, regionálneho rozvoja a informatizácie Slovenskej republiky"/>
    <n v="50349287"/>
    <s v="Ministerstvo investícií, regionálneho rozvoja a informatizácie Slovenskej republiky"/>
    <s v="Kartezis s.r.o."/>
    <s v="46396110"/>
    <s v="Kartezis -náklady 04/2021"/>
    <n v="2608.2199999999998"/>
    <s v="EUR"/>
    <s v="ÁNO"/>
    <d v="2021-03-04T00:00:00"/>
    <d v="2021-03-16T00:00:00"/>
    <d v="2021-03-16T00:00:00"/>
    <m/>
    <m/>
    <x v="0"/>
  </r>
  <r>
    <s v="310231"/>
    <m/>
    <m/>
    <s v="Ministerstvo investícií, regionálneho rozvoja a informatizácie Slovenskej republiky"/>
    <n v="50349287"/>
    <s v="Ministerstvo investícií, regionálneho rozvoja a informatizácie Slovenskej republiky"/>
    <s v="Centrum projektovej podpory n.o."/>
    <s v="51115191"/>
    <s v="regionálny príspevok"/>
    <n v="30985.78"/>
    <s v="EUR"/>
    <s v="ÁNO"/>
    <d v="2021-03-10T00:00:00"/>
    <d v="2021-03-23T00:00:00"/>
    <d v="2021-03-23T00:00:00"/>
    <m/>
    <m/>
    <x v="1"/>
  </r>
  <r>
    <s v="310235"/>
    <m/>
    <m/>
    <s v="Ministerstvo investícií, regionálneho rozvoja a informatizácie Slovenskej republiky"/>
    <n v="50349287"/>
    <s v="Ministerstvo investícií, regionálneho rozvoja a informatizácie Slovenskej republiky"/>
    <s v="Slovenská pošta, a.s."/>
    <s v="36631124"/>
    <s v="Pošt.služ.-Račianska 2/21"/>
    <n v="1139.1500000000001"/>
    <s v="EUR"/>
    <s v="ÁNO"/>
    <d v="2021-03-10T00:00:00"/>
    <d v="2021-03-29T00:00:00"/>
    <d v="2021-03-29T00:00:00"/>
    <m/>
    <m/>
    <x v="1"/>
  </r>
  <r>
    <s v="310240"/>
    <m/>
    <m/>
    <s v="Ministerstvo investícií, regionálneho rozvoja a informatizácie Slovenskej republiky"/>
    <n v="50349287"/>
    <s v="Ministerstvo investícií, regionálneho rozvoja a informatizácie Slovenskej republiky"/>
    <s v="Slovenská pošta, a.s."/>
    <s v="36631124"/>
    <s v="Sl.pošta-Kredit do frank."/>
    <n v="6000"/>
    <s v="EUR"/>
    <s v="ÁNO"/>
    <d v="2021-02-26T00:00:00"/>
    <d v="2021-03-09T00:00:00"/>
    <d v="2021-03-09T00:00:00"/>
    <m/>
    <m/>
    <x v="1"/>
  </r>
  <r>
    <s v="310246"/>
    <s v="1"/>
    <m/>
    <s v="Ministerstvo investícií, regionálneho rozvoja a informatizácie Slovenskej republiky"/>
    <n v="50349287"/>
    <s v="Ministerstvo investícií, regionálneho rozvoja a informatizácie Slovenskej republiky"/>
    <s v="PAPERA s.r.o."/>
    <s v="46082182"/>
    <s v="Kancelárske potreby 2/21"/>
    <n v="463.93"/>
    <s v="EUR"/>
    <s v="ÁNO"/>
    <d v="2021-02-05T00:00:00"/>
    <d v="2021-03-29T00:00:00"/>
    <d v="2021-03-29T00:00:00"/>
    <m/>
    <m/>
    <x v="0"/>
  </r>
  <r>
    <s v="310260"/>
    <s v="1"/>
    <m/>
    <s v="Ministerstvo investícií, regionálneho rozvoja a informatizácie Slovenskej republiky"/>
    <n v="50349287"/>
    <s v="Ministerstvo investícií, regionálneho rozvoja a informatizácie Slovenskej republiky"/>
    <s v="Ing. Zdenko Čopák - RETURN"/>
    <s v="44505841"/>
    <s v="regionálny príspevok"/>
    <n v="50862.22"/>
    <s v="EUR"/>
    <s v="ÁNO"/>
    <d v="2021-03-23T00:00:00"/>
    <d v="2021-03-31T00:00:00"/>
    <d v="2021-03-31T00:00:00"/>
    <m/>
    <m/>
    <x v="0"/>
  </r>
  <r>
    <s v="310262"/>
    <m/>
    <m/>
    <s v="Ministerstvo investícií, regionálneho rozvoja a informatizácie Slovenskej republiky"/>
    <n v="50349287"/>
    <s v="Ministerstvo investícií, regionálneho rozvoja a informatizácie Slovenskej republiky"/>
    <s v="Finančné riaditeľstvo Slovenskej republiky"/>
    <s v="42499500"/>
    <s v="FR SR RDP DPH 02 2021"/>
    <n v="9.83"/>
    <s v="EUR"/>
    <s v="ÁNO"/>
    <d v="2021-02-28T00:00:00"/>
    <d v="2021-03-25T00:00:00"/>
    <d v="2021-03-25T00:00:00"/>
    <m/>
    <m/>
    <x v="1"/>
  </r>
  <r>
    <s v="310069"/>
    <s v="110/2018"/>
    <s v="80768"/>
    <s v="Ministerstvo investícií, regionálneho rozvoja a informatizácie Slovenskej republiky"/>
    <n v="50349287"/>
    <s v="Ministerstvo investícií, regionálneho rozvoja a informatizácie Slovenskej republiky"/>
    <s v="DXC Technology Slovakia s. r. o."/>
    <s v="35785306"/>
    <s v="sl.apl.pod.-IS IOM-12/20"/>
    <n v="23435.4"/>
    <s v="EUR"/>
    <s v="ÁNO"/>
    <d v="2021-01-14T00:00:00"/>
    <d v="2021-02-23T00:00:00"/>
    <d v="2021-02-23T00:00:00"/>
    <d v="2020-01-09T00:00:00"/>
    <d v="2020-01-09T00:00:00"/>
    <x v="0"/>
  </r>
  <r>
    <s v="310210"/>
    <m/>
    <s v="80885"/>
    <s v="Ministerstvo investícií, regionálneho rozvoja a informatizácie Slovenskej republiky"/>
    <n v="50349287"/>
    <s v="Ministerstvo investícií, regionálneho rozvoja a informatizácie Slovenskej republiky"/>
    <s v="SVD group s.r.o."/>
    <s v="35917326"/>
    <s v="Sťahovacie práce 2/2021"/>
    <n v="297.60000000000002"/>
    <s v="EUR"/>
    <s v="ÁNO"/>
    <d v="2021-03-02T00:00:00"/>
    <d v="2021-03-15T00:00:00"/>
    <d v="2021-03-15T00:00:00"/>
    <d v="2020-07-30T00:00:00"/>
    <d v="2020-07-30T00:00:00"/>
    <x v="0"/>
  </r>
  <r>
    <s v="310029"/>
    <m/>
    <s v="80939"/>
    <s v="Ministerstvo investícií, regionálneho rozvoja a informatizácie Slovenskej republiky"/>
    <n v="50349287"/>
    <s v="Ministerstvo investícií, regionálneho rozvoja a informatizácie Slovenskej republiky"/>
    <s v="ANTIK Telecom s.r.o."/>
    <s v="36191400"/>
    <s v="Thermal scanner 1/21"/>
    <n v="939.6"/>
    <s v="EUR"/>
    <s v="ÁNO"/>
    <d v="2021-01-01T00:00:00"/>
    <d v="2021-02-10T00:00:00"/>
    <d v="2021-02-10T00:00:00"/>
    <d v="2020-10-28T00:00:00"/>
    <d v="2020-10-28T00:00:00"/>
    <x v="0"/>
  </r>
  <r>
    <s v="310128"/>
    <m/>
    <s v="80939"/>
    <s v="Ministerstvo investícií, regionálneho rozvoja a informatizácie Slovenskej republiky"/>
    <n v="50349287"/>
    <s v="Ministerstvo investícií, regionálneho rozvoja a informatizácie Slovenskej republiky"/>
    <s v="ANTIK Telecom s.r.o."/>
    <s v="36191400"/>
    <s v="Thermal scanner 2/21"/>
    <n v="939.6"/>
    <s v="EUR"/>
    <s v="ÁNO"/>
    <d v="2021-02-05T00:00:00"/>
    <d v="2021-02-24T00:00:00"/>
    <d v="2021-02-24T00:00:00"/>
    <d v="2020-10-28T00:00:00"/>
    <d v="2020-10-28T00:00:00"/>
    <x v="0"/>
  </r>
  <r>
    <s v="310202"/>
    <m/>
    <s v="80939"/>
    <s v="Ministerstvo investícií, regionálneho rozvoja a informatizácie Slovenskej republiky"/>
    <n v="50349287"/>
    <s v="Ministerstvo investícií, regionálneho rozvoja a informatizácie Slovenskej republiky"/>
    <s v="ANTIK Telecom s.r.o."/>
    <s v="36191400"/>
    <s v="Thermal scanner 3/21"/>
    <n v="939.6"/>
    <s v="EUR"/>
    <s v="ÁNO"/>
    <d v="2021-03-01T00:00:00"/>
    <d v="2021-03-15T00:00:00"/>
    <d v="2021-03-15T00:00:00"/>
    <d v="2020-10-28T00:00:00"/>
    <d v="2020-10-28T00:00:00"/>
    <x v="0"/>
  </r>
  <r>
    <s v="310039"/>
    <m/>
    <s v="80949"/>
    <s v="Ministerstvo investícií, regionálneho rozvoja a informatizácie Slovenskej republiky"/>
    <n v="50349287"/>
    <s v="Ministerstvo investícií, regionálneho rozvoja a informatizácie Slovenskej republiky"/>
    <s v="ROBINCO Slovakia s.r.o."/>
    <s v="31611630"/>
    <s v="Servis frank. stroja 2021"/>
    <n v="142.80000000000001"/>
    <s v="EUR"/>
    <s v="ÁNO"/>
    <d v="2021-01-08T00:00:00"/>
    <d v="2021-02-10T00:00:00"/>
    <d v="2021-02-10T00:00:00"/>
    <d v="2020-11-13T00:00:00"/>
    <d v="2020-11-13T00:00:00"/>
    <x v="0"/>
  </r>
  <r>
    <s v="310048"/>
    <m/>
    <s v="80968"/>
    <s v="Ministerstvo investícií, regionálneho rozvoja a informatizácie Slovenskej republiky"/>
    <n v="50349287"/>
    <s v="Ministerstvo investícií, regionálneho rozvoja a informatizácie Slovenskej republiky"/>
    <s v="P E R E X , a. s."/>
    <s v="00685313"/>
    <s v="Inzercia Pravda 21.1.2021"/>
    <n v="578.20000000000005"/>
    <s v="EUR"/>
    <s v="ÁNO"/>
    <d v="2021-01-21T00:00:00"/>
    <d v="2021-02-18T00:00:00"/>
    <d v="2021-02-18T00:00:00"/>
    <d v="2020-11-30T00:00:00"/>
    <d v="2020-11-30T00:00:00"/>
    <x v="0"/>
  </r>
  <r>
    <s v="310044"/>
    <m/>
    <s v="80970"/>
    <s v="Ministerstvo investícií, regionálneho rozvoja a informatizácie Slovenskej republiky"/>
    <n v="50349287"/>
    <s v="Ministerstvo investícií, regionálneho rozvoja a informatizácie Slovenskej republiky"/>
    <s v="MEVA-SK s.r.o. Rožňava"/>
    <s v="31681051"/>
    <s v="Odpadkový kôš REC 1/21"/>
    <n v="13.08"/>
    <s v="EUR"/>
    <s v="ÁNO"/>
    <d v="2021-01-19T00:00:00"/>
    <d v="2021-02-08T00:00:00"/>
    <d v="2021-02-08T00:00:00"/>
    <d v="2020-12-03T00:00:00"/>
    <d v="2020-12-03T00:00:00"/>
    <x v="0"/>
  </r>
  <r>
    <s v="310111"/>
    <m/>
    <s v="80981"/>
    <s v="Ministerstvo investícií, regionálneho rozvoja a informatizácie Slovenskej republiky"/>
    <n v="50349287"/>
    <s v="Ministerstvo investícií, regionálneho rozvoja a informatizácie Slovenskej republiky"/>
    <s v="Agroinštitút Nitra, štátny podnik"/>
    <s v="36858749"/>
    <s v="správa webu ROP,IROP 1/21"/>
    <n v="1753.33"/>
    <s v="EUR"/>
    <s v="ÁNO"/>
    <d v="2021-01-29T00:00:00"/>
    <d v="2021-02-23T00:00:00"/>
    <d v="2021-02-23T00:00:00"/>
    <d v="2020-12-16T00:00:00"/>
    <d v="2020-12-16T00:00:00"/>
    <x v="0"/>
  </r>
  <r>
    <s v="310133"/>
    <m/>
    <s v="80985"/>
    <s v="Ministerstvo investícií, regionálneho rozvoja a informatizácie Slovenskej republiky"/>
    <n v="50349287"/>
    <s v="Ministerstvo investícií, regionálneho rozvoja a informatizácie Slovenskej republiky"/>
    <s v="GISS s.r.o."/>
    <s v="35705990"/>
    <s v="Tech.obranná prehl. 12/20"/>
    <n v="1998"/>
    <s v="EUR"/>
    <s v="ÁNO"/>
    <d v="2021-01-19T00:00:00"/>
    <d v="2021-02-11T00:00:00"/>
    <d v="2021-02-11T00:00:00"/>
    <d v="2020-12-21T00:00:00"/>
    <d v="2020-12-21T00:00:00"/>
    <x v="0"/>
  </r>
  <r>
    <s v="310033"/>
    <m/>
    <s v="80987"/>
    <s v="Ministerstvo investícií, regionálneho rozvoja a informatizácie Slovenskej republiky"/>
    <n v="50349287"/>
    <s v="Ministerstvo investícií, regionálneho rozvoja a informatizácie Slovenskej republiky"/>
    <s v="Danube Facility Services, s.r.o."/>
    <s v="35953705"/>
    <s v="dezinfekcia 12/20"/>
    <n v="360"/>
    <s v="EUR"/>
    <s v="ÁNO"/>
    <d v="2021-01-20T00:00:00"/>
    <d v="2021-02-05T00:00:00"/>
    <d v="2021-02-05T00:00:00"/>
    <d v="2020-12-22T00:00:00"/>
    <d v="2020-12-22T00:00:00"/>
    <x v="0"/>
  </r>
  <r>
    <s v="310031"/>
    <m/>
    <s v="80988"/>
    <s v="Ministerstvo investícií, regionálneho rozvoja a informatizácie Slovenskej republiky"/>
    <n v="50349287"/>
    <s v="Ministerstvo investícií, regionálneho rozvoja a informatizácie Slovenskej republiky"/>
    <s v="Internet Mall Slovakia, s.r.o."/>
    <s v="35950226"/>
    <s v="mobilné telefóny 1/21"/>
    <n v="1472.7"/>
    <s v="EUR"/>
    <s v="ÁNO"/>
    <d v="2021-01-05T00:00:00"/>
    <d v="2021-02-08T00:00:00"/>
    <d v="2021-02-08T00:00:00"/>
    <d v="2020-12-22T00:00:00"/>
    <d v="2020-12-22T00:00:00"/>
    <x v="0"/>
  </r>
  <r>
    <s v="310064"/>
    <m/>
    <s v="80989"/>
    <s v="Ministerstvo investícií, regionálneho rozvoja a informatizácie Slovenskej republiky"/>
    <n v="50349287"/>
    <s v="Ministerstvo investícií, regionálneho rozvoja a informatizácie Slovenskej republiky"/>
    <s v="Slovenská pošta, a.s."/>
    <s v="36631124"/>
    <s v="Predpl.-TheEconomist 2021"/>
    <n v="2068.56"/>
    <s v="EUR"/>
    <s v="ÁNO"/>
    <d v="2021-01-07T00:00:00"/>
    <d v="2021-02-11T00:00:00"/>
    <d v="2021-02-11T00:00:00"/>
    <d v="2020-12-22T00:00:00"/>
    <d v="2020-12-22T00:00:00"/>
    <x v="0"/>
  </r>
  <r>
    <s v="310086"/>
    <m/>
    <s v="80990"/>
    <s v="Ministerstvo investícií, regionálneho rozvoja a informatizácie Slovenskej republiky"/>
    <n v="50349287"/>
    <s v="Ministerstvo investícií, regionálneho rozvoja a informatizácie Slovenskej republiky"/>
    <s v="ANWELL, s.r.o."/>
    <s v="45268193"/>
    <s v="Polepy pre 3 objekty MIRR"/>
    <n v="1838.28"/>
    <s v="EUR"/>
    <s v="ÁNO"/>
    <d v="2021-01-26T00:00:00"/>
    <d v="2021-02-18T00:00:00"/>
    <d v="2021-02-18T00:00:00"/>
    <d v="2020-12-22T00:00:00"/>
    <d v="2020-12-22T00:00:00"/>
    <x v="0"/>
  </r>
  <r>
    <s v="310032"/>
    <m/>
    <s v="80991"/>
    <s v="Ministerstvo investícií, regionálneho rozvoja a informatizácie Slovenskej republiky"/>
    <n v="50349287"/>
    <s v="Ministerstvo investícií, regionálneho rozvoja a informatizácie Slovenskej republiky"/>
    <s v="Danube Facility Services, s.r.o."/>
    <s v="35953705"/>
    <s v="dezinfekcia 12/20"/>
    <n v="236.64"/>
    <s v="EUR"/>
    <s v="ÁNO"/>
    <d v="2021-01-20T00:00:00"/>
    <d v="2021-02-05T00:00:00"/>
    <d v="2021-02-05T00:00:00"/>
    <d v="2020-12-22T00:00:00"/>
    <d v="2020-12-22T00:00:00"/>
    <x v="0"/>
  </r>
  <r>
    <s v="310035"/>
    <m/>
    <s v="80992"/>
    <s v="Ministerstvo investícií, regionálneho rozvoja a informatizácie Slovenskej republiky"/>
    <n v="50349287"/>
    <s v="Ministerstvo investícií, regionálneho rozvoja a informatizácie Slovenskej republiky"/>
    <s v="Danube Facility Services, s.r.o."/>
    <s v="35953705"/>
    <s v="dezinfekcia 12/20"/>
    <n v="258.24"/>
    <s v="EUR"/>
    <s v="ÁNO"/>
    <d v="2021-01-20T00:00:00"/>
    <d v="2021-02-05T00:00:00"/>
    <d v="2021-02-05T00:00:00"/>
    <d v="2020-12-22T00:00:00"/>
    <d v="2020-12-22T00:00:00"/>
    <x v="0"/>
  </r>
  <r>
    <s v="310034"/>
    <m/>
    <s v="80993"/>
    <s v="Ministerstvo investícií, regionálneho rozvoja a informatizácie Slovenskej republiky"/>
    <n v="50349287"/>
    <s v="Ministerstvo investícií, regionálneho rozvoja a informatizácie Slovenskej republiky"/>
    <s v="Danube Facility Services, s.r.o."/>
    <s v="35953705"/>
    <s v="dezinfekcia 12/20"/>
    <n v="280.8"/>
    <s v="EUR"/>
    <s v="ÁNO"/>
    <d v="2021-01-20T00:00:00"/>
    <d v="2021-02-05T00:00:00"/>
    <d v="2021-02-05T00:00:00"/>
    <d v="2020-12-22T00:00:00"/>
    <d v="2020-12-22T00:00:00"/>
    <x v="0"/>
  </r>
  <r>
    <s v="310041"/>
    <m/>
    <s v="80999"/>
    <s v="Ministerstvo investícií, regionálneho rozvoja a informatizácie Slovenskej republiky"/>
    <n v="50349287"/>
    <s v="Ministerstvo investícií, regionálneho rozvoja a informatizácie Slovenskej republiky"/>
    <s v="Gratex International, a.s."/>
    <s v="35743468"/>
    <s v="Notebook a prísl. 1/21"/>
    <n v="45226.8"/>
    <s v="EUR"/>
    <s v="ÁNO"/>
    <d v="2021-01-13T00:00:00"/>
    <d v="2021-02-22T00:00:00"/>
    <d v="2021-02-22T00:00:00"/>
    <d v="2020-12-28T00:00:00"/>
    <d v="2020-12-28T00:00:00"/>
    <x v="0"/>
  </r>
  <r>
    <s v="310042"/>
    <m/>
    <s v="80999"/>
    <s v="Ministerstvo investícií, regionálneho rozvoja a informatizácie Slovenskej republiky"/>
    <n v="50349287"/>
    <s v="Ministerstvo investícií, regionálneho rozvoja a informatizácie Slovenskej republiky"/>
    <s v="Gratex International, a.s."/>
    <s v="35743468"/>
    <s v="Notebook 1/21"/>
    <n v="3402"/>
    <s v="EUR"/>
    <s v="ÁNO"/>
    <d v="2021-01-21T00:00:00"/>
    <d v="2021-02-18T00:00:00"/>
    <d v="2021-02-18T00:00:00"/>
    <d v="2020-12-28T00:00:00"/>
    <d v="2020-12-28T00:00:00"/>
    <x v="0"/>
  </r>
  <r>
    <s v="310054"/>
    <m/>
    <s v="81000"/>
    <s v="Ministerstvo investícií, regionálneho rozvoja a informatizácie Slovenskej republiky"/>
    <n v="50349287"/>
    <s v="Ministerstvo investícií, regionálneho rozvoja a informatizácie Slovenskej republiky"/>
    <s v="TAYLLOR &amp; COX Slovensko, a. s."/>
    <s v="46256831"/>
    <s v="školenie Paulen,Pallayova"/>
    <n v="588"/>
    <s v="EUR"/>
    <s v="ÁNO"/>
    <d v="2021-01-15T00:00:00"/>
    <d v="2021-02-12T00:00:00"/>
    <d v="2021-02-12T00:00:00"/>
    <d v="2021-01-13T00:00:00"/>
    <d v="2021-01-13T00:00:00"/>
    <x v="0"/>
  </r>
  <r>
    <s v="310017"/>
    <m/>
    <s v="81002"/>
    <s v="Ministerstvo investícií, regionálneho rozvoja a informatizácie Slovenskej republiky"/>
    <n v="50349287"/>
    <s v="Ministerstvo investícií, regionálneho rozvoja a informatizácie Slovenskej republiky"/>
    <s v="PROEKO s.r.o."/>
    <s v="35900831"/>
    <s v="školenie L. Michalová"/>
    <n v="79"/>
    <s v="EUR"/>
    <s v="ÁNO"/>
    <d v="2021-01-18T00:00:00"/>
    <d v="2021-02-12T00:00:00"/>
    <d v="2021-02-12T00:00:00"/>
    <d v="2021-01-14T00:00:00"/>
    <d v="2021-01-14T00:00:00"/>
    <x v="0"/>
  </r>
  <r>
    <s v="310085"/>
    <m/>
    <s v="81003"/>
    <s v="Ministerstvo investícií, regionálneho rozvoja a informatizácie Slovenskej republiky"/>
    <n v="50349287"/>
    <s v="Ministerstvo investícií, regionálneho rozvoja a informatizácie Slovenskej republiky"/>
    <s v="ŠKOLBOZ SK s. r. o."/>
    <s v="44465238"/>
    <s v="Respirátory FFP3 1/21"/>
    <n v="7200"/>
    <s v="EUR"/>
    <s v="ÁNO"/>
    <d v="2021-01-20T00:00:00"/>
    <d v="2021-02-10T00:00:00"/>
    <d v="2021-02-10T00:00:00"/>
    <d v="2021-01-20T00:00:00"/>
    <d v="2021-01-20T00:00:00"/>
    <x v="0"/>
  </r>
  <r>
    <s v="310209"/>
    <m/>
    <s v="81004"/>
    <s v="Ministerstvo investícií, regionálneho rozvoja a informatizácie Slovenskej republiky"/>
    <n v="50349287"/>
    <s v="Ministerstvo investícií, regionálneho rozvoja a informatizácie Slovenskej republiky"/>
    <s v="Agroinštitút Nitra, štátny podnik"/>
    <s v="36858749"/>
    <s v="Správa webu ROP,IROP 2/21"/>
    <n v="1753.33"/>
    <s v="EUR"/>
    <s v="ÁNO"/>
    <d v="2021-02-26T00:00:00"/>
    <d v="2021-03-25T00:00:00"/>
    <d v="2021-03-25T00:00:00"/>
    <d v="2021-01-20T00:00:00"/>
    <d v="2021-01-20T00:00:00"/>
    <x v="0"/>
  </r>
  <r>
    <s v="310047"/>
    <m/>
    <s v="81005"/>
    <s v="Ministerstvo investícií, regionálneho rozvoja a informatizácie Slovenskej republiky"/>
    <n v="50349287"/>
    <s v="Ministerstvo investícií, regionálneho rozvoja a informatizácie Slovenskej republiky"/>
    <s v="Datacomp s.r.o."/>
    <s v="36212466"/>
    <s v="dokovacie stanie pre NTB"/>
    <n v="504.49"/>
    <s v="EUR"/>
    <s v="ÁNO"/>
    <d v="2021-01-21T00:00:00"/>
    <d v="2021-02-18T00:00:00"/>
    <d v="2021-02-18T00:00:00"/>
    <d v="2021-01-20T00:00:00"/>
    <d v="2021-01-20T00:00:00"/>
    <x v="0"/>
  </r>
  <r>
    <s v="310150"/>
    <m/>
    <s v="81007"/>
    <s v="Ministerstvo investícií, regionálneho rozvoja a informatizácie Slovenskej republiky"/>
    <n v="50349287"/>
    <s v="Ministerstvo investícií, regionálneho rozvoja a informatizácie Slovenskej republiky"/>
    <s v="Poradca podnikateľa, spol. s r.o."/>
    <s v="31592503"/>
    <s v="školenie L. Michalová"/>
    <n v="162"/>
    <s v="EUR"/>
    <s v="ÁNO"/>
    <d v="2021-02-15T00:00:00"/>
    <d v="2021-02-23T00:00:00"/>
    <d v="2021-02-23T00:00:00"/>
    <d v="2021-01-25T00:00:00"/>
    <d v="2021-01-25T00:00:00"/>
    <x v="0"/>
  </r>
  <r>
    <s v="310134"/>
    <m/>
    <s v="81008"/>
    <s v="Ministerstvo investícií, regionálneho rozvoja a informatizácie Slovenskej republiky"/>
    <n v="50349287"/>
    <s v="Ministerstvo investícií, regionálneho rozvoja a informatizácie Slovenskej republiky"/>
    <s v="RELIA, spoločnosť s ručením obmedzeným"/>
    <s v="31369308"/>
    <s v="školenie K. Vrtáková"/>
    <n v="84"/>
    <s v="EUR"/>
    <s v="ÁNO"/>
    <d v="2021-02-04T00:00:00"/>
    <d v="2021-02-18T00:00:00"/>
    <d v="2021-02-18T00:00:00"/>
    <d v="2021-01-27T00:00:00"/>
    <d v="2021-01-27T00:00:00"/>
    <x v="0"/>
  </r>
  <r>
    <s v="310149"/>
    <m/>
    <s v="81009"/>
    <s v="Ministerstvo investícií, regionálneho rozvoja a informatizácie Slovenskej republiky"/>
    <n v="50349287"/>
    <s v="Ministerstvo investícií, regionálneho rozvoja a informatizácie Slovenskej republiky"/>
    <s v="EKONOMICKÁ KANCELÁRIA Nitra s.r.o."/>
    <s v="36733989"/>
    <s v="školenie K. Vrtáková"/>
    <n v="50"/>
    <s v="EUR"/>
    <s v="ÁNO"/>
    <d v="2021-02-15T00:00:00"/>
    <d v="2021-02-24T00:00:00"/>
    <d v="2021-02-24T00:00:00"/>
    <d v="2021-01-27T00:00:00"/>
    <d v="2021-01-27T00:00:00"/>
    <x v="0"/>
  </r>
  <r>
    <s v="310090"/>
    <m/>
    <s v="81010"/>
    <s v="Ministerstvo investícií, regionálneho rozvoja a informatizácie Slovenskej republiky"/>
    <n v="50349287"/>
    <s v="Ministerstvo investícií, regionálneho rozvoja a informatizácie Slovenskej republiky"/>
    <s v="WATER TECHNOLOGY s.r.o."/>
    <s v="51895081"/>
    <s v="Dezinf. prostriedky1/21"/>
    <n v="260"/>
    <s v="EUR"/>
    <s v="ÁNO"/>
    <d v="2021-01-28T00:00:00"/>
    <d v="2021-02-10T00:00:00"/>
    <d v="2021-02-10T00:00:00"/>
    <d v="2021-01-27T00:00:00"/>
    <d v="2021-01-27T00:00:00"/>
    <x v="0"/>
  </r>
  <r>
    <s v="310107"/>
    <m/>
    <s v="81011"/>
    <s v="Ministerstvo investícií, regionálneho rozvoja a informatizácie Slovenskej republiky"/>
    <n v="50349287"/>
    <s v="Ministerstvo investícií, regionálneho rozvoja a informatizácie Slovenskej republiky"/>
    <s v="Info consult, s.r.o."/>
    <s v="36007561"/>
    <s v="čipové karty,čítačky 2/21"/>
    <n v="447.12"/>
    <s v="EUR"/>
    <s v="ÁNO"/>
    <d v="2021-01-28T00:00:00"/>
    <d v="2021-02-18T00:00:00"/>
    <d v="2021-02-18T00:00:00"/>
    <d v="2021-01-27T00:00:00"/>
    <d v="2021-01-27T00:00:00"/>
    <x v="0"/>
  </r>
  <r>
    <s v="310135"/>
    <m/>
    <s v="81012"/>
    <s v="Ministerstvo investícií, regionálneho rozvoja a informatizácie Slovenskej republiky"/>
    <n v="50349287"/>
    <s v="Ministerstvo investícií, regionálneho rozvoja a informatizácie Slovenskej republiky"/>
    <s v="ŠTĚPAŘ s.r.o."/>
    <s v="07371594"/>
    <s v="Lekárničky kufrík 1/2021"/>
    <n v="327.25"/>
    <s v="EUR"/>
    <s v="ÁNO"/>
    <d v="2021-01-29T00:00:00"/>
    <d v="2021-02-18T00:00:00"/>
    <d v="2021-02-18T00:00:00"/>
    <d v="2021-01-27T00:00:00"/>
    <d v="2021-01-27T00:00:00"/>
    <x v="0"/>
  </r>
  <r>
    <s v="310155"/>
    <m/>
    <s v="81018"/>
    <s v="Ministerstvo investícií, regionálneho rozvoja a informatizácie Slovenskej republiky"/>
    <n v="50349287"/>
    <s v="Ministerstvo investícií, regionálneho rozvoja a informatizácie Slovenskej republiky"/>
    <s v="COPY PRINT GROUP"/>
    <s v="45310106"/>
    <s v="Servis tlačiarní 2/21"/>
    <n v="4601.04"/>
    <s v="EUR"/>
    <s v="ÁNO"/>
    <d v="2021-02-03T00:00:00"/>
    <d v="2021-02-25T00:00:00"/>
    <d v="2021-02-25T00:00:00"/>
    <d v="2021-02-03T00:00:00"/>
    <d v="2021-02-02T00:00:00"/>
    <x v="0"/>
  </r>
  <r>
    <s v="310098"/>
    <m/>
    <s v="81019"/>
    <s v="Ministerstvo investícií, regionálneho rozvoja a informatizácie Slovenskej republiky"/>
    <n v="50349287"/>
    <s v="Ministerstvo investícií, regionálneho rozvoja a informatizácie Slovenskej republiky"/>
    <s v="Orange Slovensko, a.s."/>
    <s v="35697270"/>
    <s v="Hlas.služby, zml.pokuta"/>
    <n v="937.07"/>
    <s v="EUR"/>
    <s v="ÁNO"/>
    <d v="2021-01-11T00:00:00"/>
    <d v="2021-02-10T00:00:00"/>
    <d v="2021-02-10T00:00:00"/>
    <d v="2021-02-03T00:00:00"/>
    <d v="2021-02-03T00:00:00"/>
    <x v="0"/>
  </r>
  <r>
    <s v="310126"/>
    <s v="96/2018"/>
    <s v="81022"/>
    <s v="Ministerstvo investícií, regionálneho rozvoja a informatizácie Slovenskej republiky"/>
    <n v="50349287"/>
    <s v="Ministerstvo investícií, regionálneho rozvoja a informatizácie Slovenskej republiky"/>
    <s v="MICROCOMP - Computersystém s r. o."/>
    <s v="31410952"/>
    <s v="Sys. apl. podpora META IS"/>
    <n v="20217.599999999999"/>
    <s v="EUR"/>
    <s v="ÁNO"/>
    <d v="2021-02-03T00:00:00"/>
    <d v="2021-03-03T00:00:00"/>
    <d v="2021-03-03T00:00:00"/>
    <d v="2021-02-04T00:00:00"/>
    <d v="2021-02-04T00:00:00"/>
    <x v="0"/>
  </r>
  <r>
    <s v="310163"/>
    <m/>
    <s v="81025"/>
    <s v="Ministerstvo investícií, regionálneho rozvoja a informatizácie Slovenskej republiky"/>
    <n v="50349287"/>
    <s v="Ministerstvo investícií, regionálneho rozvoja a informatizácie Slovenskej republiky"/>
    <s v="Datacomp s.r.o."/>
    <s v="36212466"/>
    <s v="Interné SSD  a RAM 2/21"/>
    <n v="4479.6000000000004"/>
    <s v="EUR"/>
    <s v="ÁNO"/>
    <d v="2021-02-11T00:00:00"/>
    <d v="2021-02-25T00:00:00"/>
    <d v="2021-02-25T00:00:00"/>
    <d v="2021-02-09T00:00:00"/>
    <d v="2021-02-09T00:00:00"/>
    <x v="0"/>
  </r>
  <r>
    <s v="310167"/>
    <m/>
    <s v="81026"/>
    <s v="Ministerstvo investícií, regionálneho rozvoja a informatizácie Slovenskej republiky"/>
    <n v="50349287"/>
    <s v="Ministerstvo investícií, regionálneho rozvoja a informatizácie Slovenskej republiky"/>
    <s v="Alza.sk s. r. o."/>
    <s v="36562939"/>
    <s v="Príslušenstvo k mobil.tel"/>
    <n v="506.52"/>
    <s v="EUR"/>
    <s v="ÁNO"/>
    <d v="2021-02-11T00:00:00"/>
    <d v="2021-03-08T00:00:00"/>
    <d v="2021-03-08T00:00:00"/>
    <d v="2021-02-09T00:00:00"/>
    <d v="2021-02-09T00:00:00"/>
    <x v="0"/>
  </r>
  <r>
    <s v="310157"/>
    <m/>
    <s v="81028"/>
    <s v="Ministerstvo investícií, regionálneho rozvoja a informatizácie Slovenskej republiky"/>
    <n v="50349287"/>
    <s v="Ministerstvo investícií, regionálneho rozvoja a informatizácie Slovenskej republiky"/>
    <s v="F.M. Servis s.r.o."/>
    <s v="35764350"/>
    <s v="Archivačné krabice 200ks"/>
    <n v="588"/>
    <s v="EUR"/>
    <s v="ÁNO"/>
    <d v="2021-02-12T00:00:00"/>
    <d v="2021-02-24T00:00:00"/>
    <d v="2021-02-24T00:00:00"/>
    <d v="2021-02-11T00:00:00"/>
    <d v="2021-02-11T00:00:00"/>
    <x v="0"/>
  </r>
  <r>
    <s v="310192"/>
    <m/>
    <s v="81031"/>
    <s v="Ministerstvo investícií, regionálneho rozvoja a informatizácie Slovenskej republiky"/>
    <n v="50349287"/>
    <s v="Ministerstvo investícií, regionálneho rozvoja a informatizácie Slovenskej republiky"/>
    <s v="MAPA SLOVAKIA TRADE s.r.o."/>
    <s v="44500211"/>
    <s v="Popisovateľná fólia 2/202"/>
    <n v="942"/>
    <s v="EUR"/>
    <s v="ÁNO"/>
    <d v="2021-02-25T00:00:00"/>
    <d v="2021-03-12T00:00:00"/>
    <d v="2021-03-12T00:00:00"/>
    <d v="2021-02-12T00:00:00"/>
    <d v="2021-02-12T00:00:00"/>
    <x v="0"/>
  </r>
  <r>
    <s v="310171"/>
    <m/>
    <s v="81032"/>
    <s v="Ministerstvo investícií, regionálneho rozvoja a informatizácie Slovenskej republiky"/>
    <n v="50349287"/>
    <s v="Ministerstvo investícií, regionálneho rozvoja a informatizácie Slovenskej republiky"/>
    <s v="Úrad vlády Slovenskej republiky"/>
    <s v="00151513"/>
    <s v="ÚVSR-občerstvenie 01/2021"/>
    <n v="28.22"/>
    <s v="EUR"/>
    <s v="ÁNO"/>
    <d v="2021-02-15T00:00:00"/>
    <d v="2021-03-01T00:00:00"/>
    <d v="2021-03-01T00:00:00"/>
    <d v="2021-02-12T00:00:00"/>
    <d v="2021-02-11T00:00:00"/>
    <x v="0"/>
  </r>
  <r>
    <s v="310207"/>
    <m/>
    <s v="81035"/>
    <s v="Ministerstvo investícií, regionálneho rozvoja a informatizácie Slovenskej republiky"/>
    <n v="50349287"/>
    <s v="Ministerstvo investícií, regionálneho rozvoja a informatizácie Slovenskej republiky"/>
    <s v="EDOS-PEM s.r.o."/>
    <s v="36287229"/>
    <s v="Školenie Feriancová"/>
    <n v="84"/>
    <s v="EUR"/>
    <s v="ÁNO"/>
    <d v="2021-03-03T00:00:00"/>
    <d v="2021-03-09T00:00:00"/>
    <d v="2021-03-09T00:00:00"/>
    <d v="2021-02-15T00:00:00"/>
    <d v="2021-02-15T00:00:00"/>
    <x v="0"/>
  </r>
  <r>
    <s v="310185"/>
    <m/>
    <s v="81038"/>
    <s v="Ministerstvo investícií, regionálneho rozvoja a informatizácie Slovenskej republiky"/>
    <n v="50349287"/>
    <s v="Ministerstvo investícií, regionálneho rozvoja a informatizácie Slovenskej republiky"/>
    <s v="Erudite, s.r.o."/>
    <s v="48316156"/>
    <s v="Zelené verejné obstaráva"/>
    <n v="47.02"/>
    <s v="EUR"/>
    <s v="ÁNO"/>
    <d v="2021-02-24T00:00:00"/>
    <d v="2021-03-09T00:00:00"/>
    <d v="2021-03-09T00:00:00"/>
    <d v="2021-02-18T00:00:00"/>
    <d v="2021-02-18T00:00:00"/>
    <x v="0"/>
  </r>
  <r>
    <s v="310187"/>
    <m/>
    <s v="81041"/>
    <s v="Ministerstvo investícií, regionálneho rozvoja a informatizácie Slovenskej republiky"/>
    <n v="50349287"/>
    <s v="Ministerstvo investícií, regionálneho rozvoja a informatizácie Slovenskej republiky"/>
    <s v="Facebook Ireland Limited"/>
    <m/>
    <s v="služby na Facebooku 01/21"/>
    <n v="25"/>
    <s v="EUR"/>
    <s v="ÁNO"/>
    <d v="2021-01-24T00:00:00"/>
    <d v="2021-03-22T00:00:00"/>
    <d v="2021-01-24T00:00:00"/>
    <d v="2021-02-18T00:00:00"/>
    <d v="2021-02-18T00:00:00"/>
    <x v="0"/>
  </r>
  <r>
    <s v="310250"/>
    <m/>
    <s v="81046"/>
    <s v="Ministerstvo investícií, regionálneho rozvoja a informatizácie Slovenskej republiky"/>
    <n v="50349287"/>
    <s v="Ministerstvo investícií, regionálneho rozvoja a informatizácie Slovenskej republiky"/>
    <s v="EDOS-PEM s.r.o."/>
    <s v="36287229"/>
    <s v="EDOS-PEM Sasinková"/>
    <n v="84"/>
    <s v="EUR"/>
    <s v="ÁNO"/>
    <d v="2021-03-19T00:00:00"/>
    <d v="2021-03-30T00:00:00"/>
    <d v="2021-03-30T00:00:00"/>
    <d v="2021-03-02T00:00:00"/>
    <d v="2021-03-02T00:00:00"/>
    <x v="0"/>
  </r>
  <r>
    <s v="310237"/>
    <m/>
    <s v="81055"/>
    <s v="Ministerstvo investícií, regionálneho rozvoja a informatizácie Slovenskej republiky"/>
    <n v="50349287"/>
    <s v="Ministerstvo investícií, regionálneho rozvoja a informatizácie Slovenskej republiky"/>
    <s v="ŠKOLBOZ SK s. r. o."/>
    <s v="44465238"/>
    <s v="Respirátory FFP2 3/21"/>
    <n v="93"/>
    <s v="EUR"/>
    <s v="ÁNO"/>
    <d v="2021-03-16T00:00:00"/>
    <d v="2021-03-25T00:00:00"/>
    <d v="2021-03-25T00:00:00"/>
    <d v="2021-03-16T00:00:00"/>
    <d v="2021-03-16T00:00:00"/>
    <x v="0"/>
  </r>
  <r>
    <s v="310154"/>
    <s v="13/2016"/>
    <s v="4220000428"/>
    <s v="Ministerstvo investícií, regionálneho rozvoja a informatizácie Slovenskej republiky"/>
    <n v="50349287"/>
    <s v="Ministerstvo investícií, regionálneho rozvoja a informatizácie Slovenskej republiky"/>
    <s v="NearOne, s.r.o."/>
    <s v="50464639"/>
    <s v="NearOne -náklady 3/21"/>
    <n v="9478.19"/>
    <s v="EUR"/>
    <s v="ÁNO"/>
    <d v="2021-02-08T00:00:00"/>
    <d v="2021-02-25T00:00:00"/>
    <d v="2021-02-25T00:00:00"/>
    <d v="2020-02-04T00:00:00"/>
    <d v="2020-01-01T00:00:00"/>
    <x v="0"/>
  </r>
  <r>
    <s v="310217"/>
    <s v="13/2016"/>
    <s v="4220000428"/>
    <s v="Ministerstvo investícií, regionálneho rozvoja a informatizácie Slovenskej republiky"/>
    <n v="50349287"/>
    <s v="Ministerstvo investícií, regionálneho rozvoja a informatizácie Slovenskej republiky"/>
    <s v="NearOne, s.r.o."/>
    <s v="50464639"/>
    <s v="NearOne -náklady 4/21"/>
    <n v="9478.19"/>
    <s v="EUR"/>
    <s v="ÁNO"/>
    <d v="2021-03-03T00:00:00"/>
    <d v="2021-03-16T00:00:00"/>
    <d v="2021-03-16T00:00:00"/>
    <d v="2020-02-04T00:00:00"/>
    <d v="2020-01-01T00:00:00"/>
    <x v="0"/>
  </r>
  <r>
    <s v="310113"/>
    <m/>
    <s v="4220000498"/>
    <s v="Ministerstvo investícií, regionálneho rozvoja a informatizácie Slovenskej republiky"/>
    <n v="50349287"/>
    <s v="Ministerstvo investícií, regionálneho rozvoja a informatizácie Slovenskej republiky"/>
    <s v="NearOne, s.r.o."/>
    <s v="50464639"/>
    <s v="*0308** NearOne -nák 2/21"/>
    <n v="10276.68"/>
    <s v="EUR"/>
    <s v="ÁNO"/>
    <d v="2021-01-08T00:00:00"/>
    <d v="2021-02-18T00:00:00"/>
    <d v="2021-02-18T00:00:00"/>
    <d v="2021-01-05T00:00:00"/>
    <d v="2021-01-05T00:00:00"/>
    <x v="0"/>
  </r>
  <r>
    <s v="310219"/>
    <m/>
    <s v="4220000498"/>
    <s v="Ministerstvo investícií, regionálneho rozvoja a informatizácie Slovenskej republiky"/>
    <n v="50349287"/>
    <s v="Ministerstvo investícií, regionálneho rozvoja a informatizácie Slovenskej republiky"/>
    <s v="NearOne, s.r.o."/>
    <s v="50464639"/>
    <s v="NearOne -náklady 4/21"/>
    <n v="10276.68"/>
    <s v="EUR"/>
    <s v="ÁNO"/>
    <d v="2021-03-03T00:00:00"/>
    <d v="2021-03-16T00:00:00"/>
    <d v="2021-03-16T00:00:00"/>
    <d v="2021-01-05T00:00:00"/>
    <d v="2021-01-05T00:00:00"/>
    <x v="0"/>
  </r>
  <r>
    <s v="310071"/>
    <s v="1368/2019"/>
    <s v="4220000499"/>
    <s v="Ministerstvo investícií, regionálneho rozvoja a informatizácie Slovenskej republiky"/>
    <n v="50349287"/>
    <s v="Ministerstvo investícií, regionálneho rozvoja a informatizácie Slovenskej republiky"/>
    <s v="stengl a.s."/>
    <s v="35873426"/>
    <s v="poradenské služby 12/2020"/>
    <n v="404.3"/>
    <s v="EUR"/>
    <s v="ÁNO"/>
    <d v="2021-01-13T00:00:00"/>
    <d v="2021-02-18T00:00:00"/>
    <d v="2021-02-18T00:00:00"/>
    <d v="2021-01-18T00:00:00"/>
    <d v="2021-01-18T00:00:00"/>
    <x v="0"/>
  </r>
  <r>
    <s v="310193"/>
    <s v="1231/2019"/>
    <s v="4220000500"/>
    <s v="Ministerstvo investícií, regionálneho rozvoja a informatizácie Slovenskej republiky"/>
    <n v="50349287"/>
    <s v="Ministerstvo investícií, regionálneho rozvoja a informatizácie Slovenskej republiky"/>
    <s v="Ernst &amp; Young, s. r. o."/>
    <s v="35839121"/>
    <s v="Poradenské služby 12/20"/>
    <n v="24207.71"/>
    <s v="EUR"/>
    <s v="ÁNO"/>
    <d v="2021-01-15T00:00:00"/>
    <d v="2021-03-23T00:00:00"/>
    <d v="2021-03-23T00:00:00"/>
    <d v="2021-01-18T00:00:00"/>
    <d v="2020-12-31T00:00:00"/>
    <x v="0"/>
  </r>
  <r>
    <s v="310137"/>
    <s v="938/2020"/>
    <s v="4220000503"/>
    <s v="Ministerstvo investícií, regionálneho rozvoja a informatizácie Slovenskej republiky"/>
    <n v="50349287"/>
    <s v="Ministerstvo investícií, regionálneho rozvoja a informatizácie Slovenskej republiky"/>
    <s v="RNDr.Jaroslav Janáček, PhD.- IT-CON"/>
    <s v="46092609"/>
    <s v="Konz.služby preCSIRT 1/21"/>
    <n v="2106"/>
    <s v="EUR"/>
    <s v="ÁNO"/>
    <d v="2021-02-04T00:00:00"/>
    <d v="2021-02-24T00:00:00"/>
    <d v="2021-02-24T00:00:00"/>
    <d v="2021-01-19T00:00:00"/>
    <d v="2021-01-19T00:00:00"/>
    <x v="0"/>
  </r>
  <r>
    <s v="310249"/>
    <s v="938/2020"/>
    <s v="4220000503"/>
    <s v="Ministerstvo investícií, regionálneho rozvoja a informatizácie Slovenskej republiky"/>
    <n v="50349287"/>
    <s v="Ministerstvo investícií, regionálneho rozvoja a informatizácie Slovenskej republiky"/>
    <s v="RNDr.Jaroslav Janáček, PhD.- IT-CON"/>
    <s v="46092609"/>
    <s v="Konzult služby CSIRT 2/21"/>
    <n v="2052"/>
    <s v="EUR"/>
    <s v="ÁNO"/>
    <d v="2021-03-01T00:00:00"/>
    <d v="2021-03-30T00:00:00"/>
    <d v="2021-03-30T00:00:00"/>
    <d v="2021-01-19T00:00:00"/>
    <d v="2021-01-19T00:00:00"/>
    <x v="0"/>
  </r>
  <r>
    <s v="310036"/>
    <s v="1459/2020"/>
    <s v="4220000504"/>
    <s v="Ministerstvo investícií, regionálneho rozvoja a informatizácie Slovenskej republiky"/>
    <n v="50349287"/>
    <s v="Ministerstvo investícií, regionálneho rozvoja a informatizácie Slovenskej republiky"/>
    <s v="O2 Slovakia, s.r.o."/>
    <s v="35848863"/>
    <s v="Hlasové služby 12/20"/>
    <n v="919.61"/>
    <s v="EUR"/>
    <s v="ÁNO"/>
    <d v="2021-01-05T00:00:00"/>
    <d v="2021-02-08T00:00:00"/>
    <d v="2021-02-08T00:00:00"/>
    <d v="2021-01-19T00:00:00"/>
    <d v="2021-01-19T00:00:00"/>
    <x v="0"/>
  </r>
  <r>
    <s v="310037"/>
    <s v="1459/2020"/>
    <s v="4220000504"/>
    <s v="Ministerstvo investícií, regionálneho rozvoja a informatizácie Slovenskej republiky"/>
    <n v="50349287"/>
    <s v="Ministerstvo investícií, regionálneho rozvoja a informatizácie Slovenskej republiky"/>
    <s v="O2 Slovakia, s.r.o."/>
    <s v="35848863"/>
    <s v="HW iPhone 12 01/21"/>
    <n v="0.01"/>
    <s v="EUR"/>
    <s v="ÁNO"/>
    <d v="2021-01-18T00:00:00"/>
    <d v="2021-02-18T00:00:00"/>
    <d v="2021-02-18T00:00:00"/>
    <d v="2021-01-19T00:00:00"/>
    <d v="2021-01-19T00:00:00"/>
    <x v="0"/>
  </r>
  <r>
    <s v="310038"/>
    <s v="1459/2020"/>
    <s v="4220000504"/>
    <s v="Ministerstvo investícií, regionálneho rozvoja a informatizácie Slovenskej republiky"/>
    <n v="50349287"/>
    <s v="Ministerstvo investícií, regionálneho rozvoja a informatizácie Slovenskej republiky"/>
    <s v="O2 Slovakia, s.r.o."/>
    <s v="35848863"/>
    <s v="HW motorola E7 1/21"/>
    <n v="0.06"/>
    <s v="EUR"/>
    <s v="ÁNO"/>
    <d v="2021-01-22T00:00:00"/>
    <d v="2021-02-10T00:00:00"/>
    <d v="2021-02-10T00:00:00"/>
    <d v="2021-01-19T00:00:00"/>
    <d v="2021-01-19T00:00:00"/>
    <x v="0"/>
  </r>
  <r>
    <s v="310089"/>
    <s v="1459/2020"/>
    <s v="4220000504"/>
    <s v="Ministerstvo investícií, regionálneho rozvoja a informatizácie Slovenskej republiky"/>
    <n v="50349287"/>
    <s v="Ministerstvo investícií, regionálneho rozvoja a informatizácie Slovenskej republiky"/>
    <s v="O2 Slovakia, s.r.o."/>
    <s v="35848863"/>
    <s v="HW Samsung Tab S7 1/21"/>
    <n v="0.01"/>
    <s v="EUR"/>
    <s v="ÁNO"/>
    <d v="2021-01-26T00:00:00"/>
    <d v="2021-02-18T00:00:00"/>
    <d v="2021-02-18T00:00:00"/>
    <d v="2021-01-19T00:00:00"/>
    <d v="2021-01-19T00:00:00"/>
    <x v="0"/>
  </r>
  <r>
    <s v="310110"/>
    <s v="1459/2020"/>
    <s v="4220000504"/>
    <s v="Ministerstvo investícií, regionálneho rozvoja a informatizácie Slovenskej republiky"/>
    <n v="50349287"/>
    <s v="Ministerstvo investícií, regionálneho rozvoja a informatizácie Slovenskej republiky"/>
    <s v="O2 Slovakia, s.r.o."/>
    <s v="35848863"/>
    <s v="HW iPhone 12 Pro 1/21"/>
    <n v="0.02"/>
    <s v="EUR"/>
    <s v="ÁNO"/>
    <d v="2021-01-29T00:00:00"/>
    <d v="2021-02-18T00:00:00"/>
    <d v="2021-02-18T00:00:00"/>
    <d v="2021-01-19T00:00:00"/>
    <d v="2021-01-19T00:00:00"/>
    <x v="0"/>
  </r>
  <r>
    <s v="310136"/>
    <s v="1459/2020"/>
    <s v="4220000504"/>
    <s v="Ministerstvo investícií, regionálneho rozvoja a informatizácie Slovenskej republiky"/>
    <n v="50349287"/>
    <s v="Ministerstvo investícií, regionálneho rozvoja a informatizácie Slovenskej republiky"/>
    <s v="O2 Slovakia, s.r.o."/>
    <s v="35848863"/>
    <s v="HW SamsungGalaxyNOTE 1/21"/>
    <n v="0.01"/>
    <s v="EUR"/>
    <s v="ÁNO"/>
    <d v="2021-02-03T00:00:00"/>
    <d v="2021-02-23T00:00:00"/>
    <d v="2021-02-23T00:00:00"/>
    <d v="2021-01-19T00:00:00"/>
    <d v="2021-01-19T00:00:00"/>
    <x v="0"/>
  </r>
  <r>
    <s v="310139"/>
    <s v="1459/2020"/>
    <s v="4220000504"/>
    <s v="Ministerstvo investícií, regionálneho rozvoja a informatizácie Slovenskej republiky"/>
    <n v="50349287"/>
    <s v="Ministerstvo investícií, regionálneho rozvoja a informatizácie Slovenskej republiky"/>
    <s v="O2 Slovakia, s.r.o."/>
    <s v="35848863"/>
    <s v="Hlasové a dát.služby 1/21"/>
    <n v="2172.58"/>
    <s v="EUR"/>
    <s v="ÁNO"/>
    <d v="2021-02-04T00:00:00"/>
    <d v="2021-02-24T00:00:00"/>
    <d v="2021-02-24T00:00:00"/>
    <d v="2021-01-19T00:00:00"/>
    <d v="2021-01-19T00:00:00"/>
    <x v="0"/>
  </r>
  <r>
    <s v="310169"/>
    <s v="1459/2020"/>
    <s v="4220000504"/>
    <s v="Ministerstvo investícií, regionálneho rozvoja a informatizácie Slovenskej republiky"/>
    <n v="50349287"/>
    <s v="Ministerstvo investícií, regionálneho rozvoja a informatizácie Slovenskej republiky"/>
    <s v="O2 Slovakia, s.r.o."/>
    <s v="35848863"/>
    <s v="HW Samsung,Xiami 2/21"/>
    <n v="0.16"/>
    <s v="EUR"/>
    <s v="ÁNO"/>
    <d v="2021-02-15T00:00:00"/>
    <d v="2021-03-09T00:00:00"/>
    <d v="2021-03-09T00:00:00"/>
    <d v="2021-01-19T00:00:00"/>
    <d v="2021-01-19T00:00:00"/>
    <x v="0"/>
  </r>
  <r>
    <s v="310186"/>
    <s v="1459/2020"/>
    <s v="4220000504"/>
    <s v="Ministerstvo investícií, regionálneho rozvoja a informatizácie Slovenskej republiky"/>
    <n v="50349287"/>
    <s v="Ministerstvo investícií, regionálneho rozvoja a informatizácie Slovenskej republiky"/>
    <s v="O2 Slovakia, s.r.o."/>
    <s v="35848863"/>
    <s v="HW Apple iPhone 12+prísl."/>
    <n v="7.0000000000000007E-2"/>
    <s v="EUR"/>
    <s v="ÁNO"/>
    <d v="2021-02-18T00:00:00"/>
    <d v="2021-03-09T00:00:00"/>
    <d v="2021-03-09T00:00:00"/>
    <d v="2021-01-19T00:00:00"/>
    <d v="2021-01-19T00:00:00"/>
    <x v="0"/>
  </r>
  <r>
    <s v="310204"/>
    <s v="1459/2020"/>
    <s v="4220000504"/>
    <s v="Ministerstvo investícií, regionálneho rozvoja a informatizácie Slovenskej republiky"/>
    <n v="50349287"/>
    <s v="Ministerstvo investícií, regionálneho rozvoja a informatizácie Slovenskej republiky"/>
    <s v="O2 Slovakia, s.r.o."/>
    <s v="35848863"/>
    <s v="HW Realme 7i, 10ks 2/21"/>
    <n v="0.12"/>
    <s v="EUR"/>
    <s v="ÁNO"/>
    <d v="2021-03-01T00:00:00"/>
    <d v="2021-03-23T00:00:00"/>
    <d v="2021-03-23T00:00:00"/>
    <d v="2021-01-19T00:00:00"/>
    <d v="2021-01-19T00:00:00"/>
    <x v="0"/>
  </r>
  <r>
    <s v="310229"/>
    <s v="1459/2020"/>
    <s v="4220000504"/>
    <s v="Ministerstvo investícií, regionálneho rozvoja a informatizácie Slovenskej republiky"/>
    <n v="50349287"/>
    <s v="Ministerstvo investícií, regionálneho rozvoja a informatizácie Slovenskej republiky"/>
    <s v="O2 Slovakia, s.r.o."/>
    <s v="35848863"/>
    <s v="Telekomunikačné sl. 2/21"/>
    <n v="2363.88"/>
    <s v="EUR"/>
    <s v="ÁNO"/>
    <d v="2021-03-03T00:00:00"/>
    <d v="2021-03-25T00:00:00"/>
    <d v="2021-03-25T00:00:00"/>
    <d v="2021-01-19T00:00:00"/>
    <d v="2021-01-19T00:00:00"/>
    <x v="0"/>
  </r>
  <r>
    <s v="310013"/>
    <s v="16/2017"/>
    <s v="4220000507"/>
    <s v="Ministerstvo investícií, regionálneho rozvoja a informatizácie Slovenskej republiky"/>
    <n v="50349287"/>
    <s v="Ministerstvo investícií, regionálneho rozvoja a informatizácie Slovenskej republiky"/>
    <s v="PAPERA s.r.o."/>
    <s v="46082182"/>
    <s v="Kancelárske potreby 1/21"/>
    <n v="90"/>
    <s v="EUR"/>
    <s v="ÁNO"/>
    <d v="2021-01-12T00:00:00"/>
    <d v="2021-02-10T00:00:00"/>
    <d v="2021-02-10T00:00:00"/>
    <d v="2021-01-22T00:00:00"/>
    <d v="2021-01-22T00:00:00"/>
    <x v="0"/>
  </r>
  <r>
    <s v="310014"/>
    <s v="16/2017"/>
    <s v="4220000507"/>
    <s v="Ministerstvo investícií, regionálneho rozvoja a informatizácie Slovenskej republiky"/>
    <n v="50349287"/>
    <s v="Ministerstvo investícií, regionálneho rozvoja a informatizácie Slovenskej republiky"/>
    <s v="PAPERA s.r.o."/>
    <s v="46082182"/>
    <s v="Kancelárske potreby 1/21"/>
    <n v="105.08"/>
    <s v="EUR"/>
    <s v="ÁNO"/>
    <d v="2021-01-13T00:00:00"/>
    <d v="2021-03-04T00:00:00"/>
    <d v="2021-03-04T00:00:00"/>
    <d v="2021-01-22T00:00:00"/>
    <d v="2021-01-22T00:00:00"/>
    <x v="0"/>
  </r>
  <r>
    <s v="310015"/>
    <s v="16/2017"/>
    <s v="4220000507"/>
    <s v="Ministerstvo investícií, regionálneho rozvoja a informatizácie Slovenskej republiky"/>
    <n v="50349287"/>
    <s v="Ministerstvo investícií, regionálneho rozvoja a informatizácie Slovenskej republiky"/>
    <s v="PAPERA s.r.o."/>
    <s v="46082182"/>
    <s v="Kancelárske potreby 1/21"/>
    <n v="620.9"/>
    <s v="EUR"/>
    <s v="ÁNO"/>
    <d v="2021-01-11T00:00:00"/>
    <d v="2021-02-25T00:00:00"/>
    <d v="2021-02-25T00:00:00"/>
    <d v="2021-01-22T00:00:00"/>
    <d v="2021-01-22T00:00:00"/>
    <x v="0"/>
  </r>
  <r>
    <s v="310020"/>
    <s v="16/2017"/>
    <s v="4220000507"/>
    <s v="Ministerstvo investícií, regionálneho rozvoja a informatizácie Slovenskej republiky"/>
    <n v="50349287"/>
    <s v="Ministerstvo investícií, regionálneho rozvoja a informatizácie Slovenskej republiky"/>
    <s v="PAPERA s.r.o."/>
    <s v="46082182"/>
    <s v="kancelárske potreby 1/21"/>
    <n v="763.47"/>
    <s v="EUR"/>
    <s v="ÁNO"/>
    <d v="2021-01-22T00:00:00"/>
    <d v="2021-02-08T00:00:00"/>
    <d v="2021-02-08T00:00:00"/>
    <d v="2021-01-22T00:00:00"/>
    <d v="2021-01-22T00:00:00"/>
    <x v="0"/>
  </r>
  <r>
    <s v="310021"/>
    <s v="16/2017"/>
    <s v="4220000507"/>
    <s v="Ministerstvo investícií, regionálneho rozvoja a informatizácie Slovenskej republiky"/>
    <n v="50349287"/>
    <s v="Ministerstvo investícií, regionálneho rozvoja a informatizácie Slovenskej republiky"/>
    <s v="PAPERA s.r.o."/>
    <s v="46082182"/>
    <s v="kancelárske potreby 1/21"/>
    <n v="1214.04"/>
    <s v="EUR"/>
    <s v="ÁNO"/>
    <d v="2021-01-21T00:00:00"/>
    <d v="2021-02-08T00:00:00"/>
    <d v="2021-02-08T00:00:00"/>
    <d v="2021-01-22T00:00:00"/>
    <d v="2021-01-22T00:00:00"/>
    <x v="0"/>
  </r>
  <r>
    <s v="310022"/>
    <s v="16/2017"/>
    <s v="4220000507"/>
    <s v="Ministerstvo investícií, regionálneho rozvoja a informatizácie Slovenskej republiky"/>
    <n v="50349287"/>
    <s v="Ministerstvo investícií, regionálneho rozvoja a informatizácie Slovenskej republiky"/>
    <s v="PAPERA s.r.o."/>
    <s v="46082182"/>
    <s v="kancelárske potreby 1/21"/>
    <n v="1319.4"/>
    <s v="EUR"/>
    <s v="ÁNO"/>
    <d v="2021-01-25T00:00:00"/>
    <d v="2021-02-08T00:00:00"/>
    <d v="2021-02-08T00:00:00"/>
    <d v="2021-01-22T00:00:00"/>
    <d v="2021-01-22T00:00:00"/>
    <x v="0"/>
  </r>
  <r>
    <s v="310023"/>
    <s v="16/2017"/>
    <s v="4220000507"/>
    <s v="Ministerstvo investícií, regionálneho rozvoja a informatizácie Slovenskej republiky"/>
    <n v="50349287"/>
    <s v="Ministerstvo investícií, regionálneho rozvoja a informatizácie Slovenskej republiky"/>
    <s v="PAPERA s.r.o."/>
    <s v="46082182"/>
    <s v="kancelárske potreby 1/21"/>
    <n v="99.6"/>
    <s v="EUR"/>
    <s v="ÁNO"/>
    <d v="2021-01-25T00:00:00"/>
    <d v="2021-02-08T00:00:00"/>
    <d v="2021-02-08T00:00:00"/>
    <d v="2021-01-22T00:00:00"/>
    <d v="2021-01-22T00:00:00"/>
    <x v="0"/>
  </r>
  <r>
    <s v="310024"/>
    <s v="16/2017"/>
    <s v="4220000507"/>
    <s v="Ministerstvo investícií, regionálneho rozvoja a informatizácie Slovenskej republiky"/>
    <n v="50349287"/>
    <s v="Ministerstvo investícií, regionálneho rozvoja a informatizácie Slovenskej republiky"/>
    <s v="PAPERA s.r.o."/>
    <s v="46082182"/>
    <s v="kancelárske potreby 1/21"/>
    <n v="292.51"/>
    <s v="EUR"/>
    <s v="ÁNO"/>
    <d v="2021-01-25T00:00:00"/>
    <d v="2021-02-08T00:00:00"/>
    <d v="2021-02-08T00:00:00"/>
    <d v="2021-01-22T00:00:00"/>
    <d v="2021-01-22T00:00:00"/>
    <x v="0"/>
  </r>
  <r>
    <s v="310025"/>
    <s v="16/2017"/>
    <s v="4220000507"/>
    <s v="Ministerstvo investícií, regionálneho rozvoja a informatizácie Slovenskej republiky"/>
    <n v="50349287"/>
    <s v="Ministerstvo investícií, regionálneho rozvoja a informatizácie Slovenskej republiky"/>
    <s v="PAPERA s.r.o."/>
    <s v="46082182"/>
    <s v="kancelárske potreby 1/21"/>
    <n v="241.46"/>
    <s v="EUR"/>
    <s v="ÁNO"/>
    <d v="2021-01-26T00:00:00"/>
    <d v="2021-02-08T00:00:00"/>
    <d v="2021-02-08T00:00:00"/>
    <d v="2021-01-22T00:00:00"/>
    <d v="2021-01-22T00:00:00"/>
    <x v="0"/>
  </r>
  <r>
    <s v="310026"/>
    <s v="16/2017"/>
    <s v="4220000507"/>
    <s v="Ministerstvo investícií, regionálneho rozvoja a informatizácie Slovenskej republiky"/>
    <n v="50349287"/>
    <s v="Ministerstvo investícií, regionálneho rozvoja a informatizácie Slovenskej republiky"/>
    <s v="PAPERA s.r.o."/>
    <s v="46082182"/>
    <s v="kancelárske potreby 1/21"/>
    <n v="148.08000000000001"/>
    <s v="EUR"/>
    <s v="ÁNO"/>
    <d v="2021-01-26T00:00:00"/>
    <d v="2021-02-08T00:00:00"/>
    <d v="2021-02-08T00:00:00"/>
    <d v="2021-01-22T00:00:00"/>
    <d v="2021-01-22T00:00:00"/>
    <x v="0"/>
  </r>
  <r>
    <s v="310027"/>
    <s v="16/2017"/>
    <s v="4220000507"/>
    <s v="Ministerstvo investícií, regionálneho rozvoja a informatizácie Slovenskej republiky"/>
    <n v="50349287"/>
    <s v="Ministerstvo investícií, regionálneho rozvoja a informatizácie Slovenskej republiky"/>
    <s v="PAPERA s.r.o."/>
    <s v="46082182"/>
    <s v="kancelárske potreby 1/21"/>
    <n v="147.80000000000001"/>
    <s v="EUR"/>
    <s v="ÁNO"/>
    <d v="2021-01-26T00:00:00"/>
    <d v="2021-02-08T00:00:00"/>
    <d v="2021-02-08T00:00:00"/>
    <d v="2021-01-22T00:00:00"/>
    <d v="2021-01-22T00:00:00"/>
    <x v="0"/>
  </r>
  <r>
    <s v="310075"/>
    <s v="16/2017"/>
    <s v="4220000507"/>
    <s v="Ministerstvo investícií, regionálneho rozvoja a informatizácie Slovenskej republiky"/>
    <n v="50349287"/>
    <s v="Ministerstvo investícií, regionálneho rozvoja a informatizácie Slovenskej republiky"/>
    <s v="PAPERA s.r.o."/>
    <s v="46082182"/>
    <s v="kancelárske potreby 1/21"/>
    <n v="456.76"/>
    <s v="EUR"/>
    <s v="ÁNO"/>
    <d v="2021-01-26T00:00:00"/>
    <d v="2021-03-04T00:00:00"/>
    <d v="2021-03-04T00:00:00"/>
    <d v="2021-01-22T00:00:00"/>
    <d v="2021-01-22T00:00:00"/>
    <x v="0"/>
  </r>
  <r>
    <s v="310076"/>
    <s v="16/2017"/>
    <s v="4220000507"/>
    <s v="Ministerstvo investícií, regionálneho rozvoja a informatizácie Slovenskej republiky"/>
    <n v="50349287"/>
    <s v="Ministerstvo investícií, regionálneho rozvoja a informatizácie Slovenskej republiky"/>
    <s v="PAPERA s.r.o."/>
    <s v="46082182"/>
    <s v="kancelárske potreby 1/21"/>
    <n v="316.08"/>
    <s v="EUR"/>
    <s v="ÁNO"/>
    <d v="2021-01-26T00:00:00"/>
    <d v="2021-02-18T00:00:00"/>
    <d v="2021-02-18T00:00:00"/>
    <d v="2021-01-22T00:00:00"/>
    <d v="2021-01-22T00:00:00"/>
    <x v="0"/>
  </r>
  <r>
    <s v="310077"/>
    <s v="16/2017"/>
    <s v="4220000507"/>
    <s v="Ministerstvo investícií, regionálneho rozvoja a informatizácie Slovenskej republiky"/>
    <n v="50349287"/>
    <s v="Ministerstvo investícií, regionálneho rozvoja a informatizácie Slovenskej republiky"/>
    <s v="PAPERA s.r.o."/>
    <s v="46082182"/>
    <s v="kancelárske potreby 1/21"/>
    <n v="251.75"/>
    <s v="EUR"/>
    <s v="ÁNO"/>
    <d v="2021-01-27T00:00:00"/>
    <d v="2021-02-18T00:00:00"/>
    <d v="2021-02-18T00:00:00"/>
    <d v="2021-01-22T00:00:00"/>
    <d v="2021-01-22T00:00:00"/>
    <x v="0"/>
  </r>
  <r>
    <s v="310078"/>
    <s v="16/2017"/>
    <s v="4220000507"/>
    <s v="Ministerstvo investícií, regionálneho rozvoja a informatizácie Slovenskej republiky"/>
    <n v="50349287"/>
    <s v="Ministerstvo investícií, regionálneho rozvoja a informatizácie Slovenskej republiky"/>
    <s v="PAPERA s.r.o."/>
    <s v="46082182"/>
    <s v="kancelárske potreby 1/21"/>
    <n v="188.16"/>
    <s v="EUR"/>
    <s v="ÁNO"/>
    <d v="2021-01-27T00:00:00"/>
    <d v="2021-02-10T00:00:00"/>
    <d v="2021-02-10T00:00:00"/>
    <d v="2021-01-22T00:00:00"/>
    <d v="2021-01-22T00:00:00"/>
    <x v="0"/>
  </r>
  <r>
    <s v="310079"/>
    <s v="16/2017"/>
    <s v="4220000507"/>
    <s v="Ministerstvo investícií, regionálneho rozvoja a informatizácie Slovenskej republiky"/>
    <n v="50349287"/>
    <s v="Ministerstvo investícií, regionálneho rozvoja a informatizácie Slovenskej republiky"/>
    <s v="PAPERA s.r.o."/>
    <s v="46082182"/>
    <s v="kancelárske potreby 1/21"/>
    <n v="141.32"/>
    <s v="EUR"/>
    <s v="ÁNO"/>
    <d v="2021-01-27T00:00:00"/>
    <d v="2021-03-04T00:00:00"/>
    <d v="2021-03-04T00:00:00"/>
    <d v="2021-01-22T00:00:00"/>
    <d v="2021-01-22T00:00:00"/>
    <x v="0"/>
  </r>
  <r>
    <s v="310080"/>
    <s v="16/2017"/>
    <s v="4220000507"/>
    <s v="Ministerstvo investícií, regionálneho rozvoja a informatizácie Slovenskej republiky"/>
    <n v="50349287"/>
    <s v="Ministerstvo investícií, regionálneho rozvoja a informatizácie Slovenskej republiky"/>
    <s v="PAPERA s.r.o."/>
    <s v="46082182"/>
    <s v="kancelárske potreby 1/21"/>
    <n v="107.84"/>
    <s v="EUR"/>
    <s v="ÁNO"/>
    <d v="2021-01-27T00:00:00"/>
    <d v="2021-02-18T00:00:00"/>
    <d v="2021-02-18T00:00:00"/>
    <d v="2021-01-22T00:00:00"/>
    <d v="2021-01-22T00:00:00"/>
    <x v="0"/>
  </r>
  <r>
    <s v="310081"/>
    <s v="16/2017"/>
    <s v="4220000507"/>
    <s v="Ministerstvo investícií, regionálneho rozvoja a informatizácie Slovenskej republiky"/>
    <n v="50349287"/>
    <s v="Ministerstvo investícií, regionálneho rozvoja a informatizácie Slovenskej republiky"/>
    <s v="PAPERA s.r.o."/>
    <s v="46082182"/>
    <s v="kancelárske potreby 1/21"/>
    <n v="2.92"/>
    <s v="EUR"/>
    <s v="ÁNO"/>
    <d v="2021-01-29T00:00:00"/>
    <d v="2021-03-04T00:00:00"/>
    <d v="2021-03-04T00:00:00"/>
    <d v="2021-01-22T00:00:00"/>
    <d v="2021-01-22T00:00:00"/>
    <x v="0"/>
  </r>
  <r>
    <s v="310082"/>
    <s v="16/2017"/>
    <s v="4220000507"/>
    <s v="Ministerstvo investícií, regionálneho rozvoja a informatizácie Slovenskej republiky"/>
    <n v="50349287"/>
    <s v="Ministerstvo investícií, regionálneho rozvoja a informatizácie Slovenskej republiky"/>
    <s v="PAPERA s.r.o."/>
    <s v="46082182"/>
    <s v="kancelárske potreby 1/21"/>
    <n v="66.680000000000007"/>
    <s v="EUR"/>
    <s v="ÁNO"/>
    <d v="2021-01-29T00:00:00"/>
    <d v="2021-02-11T00:00:00"/>
    <d v="2021-02-11T00:00:00"/>
    <d v="2021-01-22T00:00:00"/>
    <d v="2021-01-22T00:00:00"/>
    <x v="0"/>
  </r>
  <r>
    <s v="310083"/>
    <s v="16/2017"/>
    <s v="4220000507"/>
    <s v="Ministerstvo investícií, regionálneho rozvoja a informatizácie Slovenskej republiky"/>
    <n v="50349287"/>
    <s v="Ministerstvo investícií, regionálneho rozvoja a informatizácie Slovenskej republiky"/>
    <s v="PAPERA s.r.o."/>
    <s v="46082182"/>
    <s v="kancelárske potreby 1/21"/>
    <n v="13.2"/>
    <s v="EUR"/>
    <s v="ÁNO"/>
    <d v="2021-01-29T00:00:00"/>
    <d v="2021-02-10T00:00:00"/>
    <d v="2021-02-10T00:00:00"/>
    <d v="2021-01-22T00:00:00"/>
    <d v="2021-01-22T00:00:00"/>
    <x v="0"/>
  </r>
  <r>
    <s v="310104"/>
    <s v="16/2017"/>
    <s v="4220000507"/>
    <s v="Ministerstvo investícií, regionálneho rozvoja a informatizácie Slovenskej republiky"/>
    <n v="50349287"/>
    <s v="Ministerstvo investícií, regionálneho rozvoja a informatizácie Slovenskej republiky"/>
    <s v="PAPERA s.r.o."/>
    <s v="46082182"/>
    <s v="kancelárske potreby 2/21"/>
    <n v="592.75"/>
    <s v="EUR"/>
    <s v="ÁNO"/>
    <d v="2021-02-02T00:00:00"/>
    <d v="2021-02-23T00:00:00"/>
    <d v="2021-02-23T00:00:00"/>
    <d v="2021-01-22T00:00:00"/>
    <d v="2021-01-22T00:00:00"/>
    <x v="0"/>
  </r>
  <r>
    <s v="310105"/>
    <s v="16/2017"/>
    <s v="4220000507"/>
    <s v="Ministerstvo investícií, regionálneho rozvoja a informatizácie Slovenskej republiky"/>
    <n v="50349287"/>
    <s v="Ministerstvo investícií, regionálneho rozvoja a informatizácie Slovenskej republiky"/>
    <s v="PAPERA s.r.o."/>
    <s v="46082182"/>
    <s v="kancelárske potreby 2/21"/>
    <n v="15.22"/>
    <s v="EUR"/>
    <s v="ÁNO"/>
    <d v="2021-02-02T00:00:00"/>
    <d v="2021-02-24T00:00:00"/>
    <d v="2021-02-24T00:00:00"/>
    <d v="2021-01-22T00:00:00"/>
    <d v="2021-01-22T00:00:00"/>
    <x v="0"/>
  </r>
  <r>
    <s v="310118"/>
    <s v="16/2017"/>
    <s v="4220000507"/>
    <s v="Ministerstvo investícií, regionálneho rozvoja a informatizácie Slovenskej republiky"/>
    <n v="50349287"/>
    <s v="Ministerstvo investícií, regionálneho rozvoja a informatizácie Slovenskej republiky"/>
    <s v="PAPERA s.r.o."/>
    <s v="46082182"/>
    <s v="kancelárske potreby 2/21"/>
    <n v="22.4"/>
    <s v="EUR"/>
    <s v="ÁNO"/>
    <d v="2021-02-04T00:00:00"/>
    <d v="2021-02-23T00:00:00"/>
    <d v="2021-02-23T00:00:00"/>
    <d v="2021-01-22T00:00:00"/>
    <d v="2021-01-22T00:00:00"/>
    <x v="0"/>
  </r>
  <r>
    <s v="310119"/>
    <s v="16/2017"/>
    <s v="4220000507"/>
    <s v="Ministerstvo investícií, regionálneho rozvoja a informatizácie Slovenskej republiky"/>
    <n v="50349287"/>
    <s v="Ministerstvo investícií, regionálneho rozvoja a informatizácie Slovenskej republiky"/>
    <s v="PAPERA s.r.o."/>
    <s v="46082182"/>
    <s v="kancelárske potreby 2/21"/>
    <n v="445.11"/>
    <s v="EUR"/>
    <s v="ÁNO"/>
    <d v="2021-02-04T00:00:00"/>
    <d v="2021-02-23T00:00:00"/>
    <d v="2021-02-23T00:00:00"/>
    <d v="2021-01-22T00:00:00"/>
    <d v="2021-01-22T00:00:00"/>
    <x v="0"/>
  </r>
  <r>
    <s v="310130"/>
    <s v="16/2017"/>
    <s v="4220000507"/>
    <s v="Ministerstvo investícií, regionálneho rozvoja a informatizácie Slovenskej republiky"/>
    <n v="50349287"/>
    <s v="Ministerstvo investícií, regionálneho rozvoja a informatizácie Slovenskej republiky"/>
    <s v="PAPERA s.r.o."/>
    <s v="46082182"/>
    <s v="kancelárske potreby 2/21"/>
    <n v="242.07"/>
    <s v="EUR"/>
    <s v="ÁNO"/>
    <d v="2021-01-11T00:00:00"/>
    <d v="2021-02-25T00:00:00"/>
    <d v="2021-02-25T00:00:00"/>
    <d v="2021-01-22T00:00:00"/>
    <d v="2021-01-22T00:00:00"/>
    <x v="0"/>
  </r>
  <r>
    <s v="310166"/>
    <s v="16/2017"/>
    <s v="4220000507"/>
    <s v="Ministerstvo investícií, regionálneho rozvoja a informatizácie Slovenskej republiky"/>
    <n v="50349287"/>
    <s v="Ministerstvo investícií, regionálneho rozvoja a informatizácie Slovenskej republiky"/>
    <s v="PAPERA s.r.o."/>
    <s v="46082182"/>
    <s v="Kancelárske potreby 2/21"/>
    <n v="48"/>
    <s v="EUR"/>
    <s v="ÁNO"/>
    <d v="2021-02-15T00:00:00"/>
    <d v="2021-03-08T00:00:00"/>
    <d v="2021-03-08T00:00:00"/>
    <d v="2021-01-22T00:00:00"/>
    <d v="2021-01-22T00:00:00"/>
    <x v="0"/>
  </r>
  <r>
    <s v="310051"/>
    <s v="940/2020"/>
    <s v="4220000509"/>
    <s v="Ministerstvo investícií, regionálneho rozvoja a informatizácie Slovenskej republiky"/>
    <n v="50349287"/>
    <s v="Ministerstvo investícií, regionálneho rozvoja a informatizácie Slovenskej republiky"/>
    <s v="RODEX CAR, s.r.o."/>
    <s v="35860251"/>
    <s v="Servis. prehliadka 12/202"/>
    <n v="126"/>
    <s v="EUR"/>
    <s v="ÁNO"/>
    <d v="2021-01-07T00:00:00"/>
    <d v="2021-02-10T00:00:00"/>
    <d v="2021-02-10T00:00:00"/>
    <d v="2021-01-28T00:00:00"/>
    <d v="2021-01-28T00:00:00"/>
    <x v="0"/>
  </r>
  <r>
    <s v="310052"/>
    <s v="940/2020"/>
    <s v="4220000509"/>
    <s v="Ministerstvo investícií, regionálneho rozvoja a informatizácie Slovenskej republiky"/>
    <n v="50349287"/>
    <s v="Ministerstvo investícií, regionálneho rozvoja a informatizácie Slovenskej republiky"/>
    <s v="RODEX CAR, s.r.o."/>
    <s v="35860251"/>
    <s v="Servis. prehliadka 1/2021"/>
    <n v="146.02000000000001"/>
    <s v="EUR"/>
    <s v="ÁNO"/>
    <d v="2021-01-18T00:00:00"/>
    <d v="2021-02-10T00:00:00"/>
    <d v="2021-02-10T00:00:00"/>
    <d v="2021-01-28T00:00:00"/>
    <d v="2021-01-28T00:00:00"/>
    <x v="0"/>
  </r>
  <r>
    <s v="310053"/>
    <s v="940/2020"/>
    <s v="4220000509"/>
    <s v="Ministerstvo investícií, regionálneho rozvoja a informatizácie Slovenskej republiky"/>
    <n v="50349287"/>
    <s v="Ministerstvo investícií, regionálneho rozvoja a informatizácie Slovenskej republiky"/>
    <s v="RODEX CAR, s.r.o."/>
    <s v="35860251"/>
    <s v="Servis. prehliadka 1/2021"/>
    <n v="880.75"/>
    <s v="EUR"/>
    <s v="ÁNO"/>
    <d v="2021-01-19T00:00:00"/>
    <d v="2021-02-10T00:00:00"/>
    <d v="2021-02-10T00:00:00"/>
    <d v="2021-01-28T00:00:00"/>
    <d v="2021-01-28T00:00:00"/>
    <x v="0"/>
  </r>
  <r>
    <s v="310049"/>
    <s v="791/2019"/>
    <s v="4220000510"/>
    <s v="Ministerstvo investícií, regionálneho rozvoja a informatizácie Slovenskej republiky"/>
    <n v="50349287"/>
    <s v="Ministerstvo investícií, regionálneho rozvoja a informatizácie Slovenskej republiky"/>
    <s v="CCS Slovenská spoločnosť pre platobné karty s.r.o."/>
    <s v="35708182"/>
    <s v="nákup PHM, mytie 12/20"/>
    <n v="1248.99"/>
    <s v="EUR"/>
    <s v="ÁNO"/>
    <d v="2021-01-11T00:00:00"/>
    <d v="2021-02-10T00:00:00"/>
    <d v="2021-02-10T00:00:00"/>
    <d v="2021-01-28T00:00:00"/>
    <d v="2021-01-28T00:00:00"/>
    <x v="0"/>
  </r>
  <r>
    <s v="310050"/>
    <s v="791/2019"/>
    <s v="4220000510"/>
    <s v="Ministerstvo investícií, regionálneho rozvoja a informatizácie Slovenskej republiky"/>
    <n v="50349287"/>
    <s v="Ministerstvo investícií, regionálneho rozvoja a informatizácie Slovenskej republiky"/>
    <s v="CCS Slovenská spoločnosť pre platobné karty s.r.o."/>
    <s v="35708182"/>
    <s v="Nákup PHM, mytie 1/21"/>
    <n v="391.72"/>
    <s v="EUR"/>
    <s v="ÁNO"/>
    <d v="2021-01-15T00:00:00"/>
    <d v="2021-02-12T00:00:00"/>
    <d v="2021-02-12T00:00:00"/>
    <d v="2021-01-28T00:00:00"/>
    <d v="2021-01-28T00:00:00"/>
    <x v="0"/>
  </r>
  <r>
    <s v="310124"/>
    <s v="791/2019"/>
    <s v="4220000510"/>
    <s v="Ministerstvo investícií, regionálneho rozvoja a informatizácie Slovenskej republiky"/>
    <n v="50349287"/>
    <s v="Ministerstvo investícií, regionálneho rozvoja a informatizácie Slovenskej republiky"/>
    <s v="CCS Slovenská spoločnosť pre platobné karty s.r.o."/>
    <s v="35708182"/>
    <s v="PHM a mytie 1/21"/>
    <n v="1435.81"/>
    <s v="EUR"/>
    <s v="ÁNO"/>
    <d v="2021-01-31T00:00:00"/>
    <d v="2021-02-25T00:00:00"/>
    <d v="2021-02-25T00:00:00"/>
    <d v="2021-01-28T00:00:00"/>
    <d v="2021-01-28T00:00:00"/>
    <x v="0"/>
  </r>
  <r>
    <s v="310173"/>
    <s v="791/2019"/>
    <s v="4220000510"/>
    <s v="Ministerstvo investícií, regionálneho rozvoja a informatizácie Slovenskej republiky"/>
    <n v="50349287"/>
    <s v="Ministerstvo investícií, regionálneho rozvoja a informatizácie Slovenskej republiky"/>
    <s v="CCS Slovenská spoločnosť pre platobné karty s.r.o."/>
    <s v="35708182"/>
    <s v="PHM, mytie 1.2.-15.2.21"/>
    <n v="1457.6"/>
    <s v="EUR"/>
    <s v="ÁNO"/>
    <d v="2021-02-15T00:00:00"/>
    <d v="2021-03-08T00:00:00"/>
    <d v="2021-03-08T00:00:00"/>
    <d v="2021-01-28T00:00:00"/>
    <d v="2021-01-28T00:00:00"/>
    <x v="0"/>
  </r>
  <r>
    <s v="310203"/>
    <s v="791/2019"/>
    <s v="4220000510"/>
    <s v="Ministerstvo investícií, regionálneho rozvoja a informatizácie Slovenskej republiky"/>
    <n v="50349287"/>
    <s v="Ministerstvo investícií, regionálneho rozvoja a informatizácie Slovenskej republiky"/>
    <s v="CCS Slovenská spoločnosť pre platobné karty s.r.o."/>
    <s v="35708182"/>
    <s v="PHM, mytie 16.2.-28.2.21"/>
    <n v="1308.6400000000001"/>
    <s v="EUR"/>
    <s v="ÁNO"/>
    <d v="2021-02-28T00:00:00"/>
    <d v="2021-03-25T00:00:00"/>
    <d v="2021-03-25T00:00:00"/>
    <d v="2021-01-28T00:00:00"/>
    <d v="2021-01-28T00:00:00"/>
    <x v="0"/>
  </r>
  <r>
    <s v="310055"/>
    <s v="827/2020"/>
    <s v="4220000511"/>
    <s v="Ministerstvo investícií, regionálneho rozvoja a informatizácie Slovenskej republiky"/>
    <n v="50349287"/>
    <s v="Ministerstvo investícií, regionálneho rozvoja a informatizácie Slovenskej republiky"/>
    <s v="SEHOS PLUS s. r. o."/>
    <s v="46979760"/>
    <s v="Upratovanie Dunajská12/20"/>
    <n v="2535.96"/>
    <s v="EUR"/>
    <s v="ÁNO"/>
    <d v="2021-01-05T00:00:00"/>
    <d v="2021-02-10T00:00:00"/>
    <d v="2021-02-10T00:00:00"/>
    <d v="2021-01-29T00:00:00"/>
    <d v="2021-01-29T00:00:00"/>
    <x v="0"/>
  </r>
  <r>
    <s v="310108"/>
    <s v="827/2020"/>
    <s v="4220000511"/>
    <s v="Ministerstvo investícií, regionálneho rozvoja a informatizácie Slovenskej republiky"/>
    <n v="50349287"/>
    <s v="Ministerstvo investícií, regionálneho rozvoja a informatizácie Slovenskej republiky"/>
    <s v="SEHOS PLUS s. r. o."/>
    <s v="46979760"/>
    <s v="Upratovanie Dunajská 1/21"/>
    <n v="2356.1999999999998"/>
    <s v="EUR"/>
    <s v="ÁNO"/>
    <d v="2021-01-31T00:00:00"/>
    <d v="2021-02-18T00:00:00"/>
    <d v="2021-02-18T00:00:00"/>
    <d v="2021-01-29T00:00:00"/>
    <d v="2021-01-29T00:00:00"/>
    <x v="0"/>
  </r>
  <r>
    <s v="310200"/>
    <s v="827/2020"/>
    <s v="4220000511"/>
    <s v="Ministerstvo investícií, regionálneho rozvoja a informatizácie Slovenskej republiky"/>
    <n v="50349287"/>
    <s v="Ministerstvo investícií, regionálneho rozvoja a informatizácie Slovenskej republiky"/>
    <s v="SEHOS PLUS s. r. o."/>
    <s v="46979760"/>
    <s v="Upratovanie 2/21"/>
    <n v="2440.08"/>
    <s v="EUR"/>
    <s v="ÁNO"/>
    <d v="2021-02-28T00:00:00"/>
    <d v="2021-03-15T00:00:00"/>
    <d v="2021-03-15T00:00:00"/>
    <d v="2021-01-29T00:00:00"/>
    <d v="2021-01-29T00:00:00"/>
    <x v="0"/>
  </r>
  <r>
    <s v="310056"/>
    <s v="Z20199140_Z"/>
    <s v="4220000512"/>
    <s v="Ministerstvo investícií, regionálneho rozvoja a informatizácie Slovenskej republiky"/>
    <n v="50349287"/>
    <s v="Ministerstvo investícií, regionálneho rozvoja a informatizácie Slovenskej republiky"/>
    <s v="SEHOS PLUS s. r. o."/>
    <s v="46979760"/>
    <s v="Upratovanie 12/20"/>
    <n v="4735.78"/>
    <s v="EUR"/>
    <s v="ÁNO"/>
    <d v="2021-01-05T00:00:00"/>
    <d v="2021-02-10T00:00:00"/>
    <d v="2021-02-10T00:00:00"/>
    <d v="2021-01-29T00:00:00"/>
    <d v="2021-01-29T00:00:00"/>
    <x v="0"/>
  </r>
  <r>
    <s v="310109"/>
    <s v="Z20199140_Z"/>
    <s v="4220000512"/>
    <s v="Ministerstvo investícií, regionálneho rozvoja a informatizácie Slovenskej republiky"/>
    <n v="50349287"/>
    <s v="Ministerstvo investícií, regionálneho rozvoja a informatizácie Slovenskej republiky"/>
    <s v="SEHOS PLUS s. r. o."/>
    <s v="46979760"/>
    <s v="Upratovanie 1/21"/>
    <n v="5011.78"/>
    <s v="EUR"/>
    <s v="ÁNO"/>
    <d v="2021-01-31T00:00:00"/>
    <d v="2021-02-18T00:00:00"/>
    <d v="2021-02-18T00:00:00"/>
    <d v="2021-01-29T00:00:00"/>
    <d v="2021-01-29T00:00:00"/>
    <x v="0"/>
  </r>
  <r>
    <s v="310201"/>
    <s v="Z20199140_Z"/>
    <s v="4220000512"/>
    <s v="Ministerstvo investícií, regionálneho rozvoja a informatizácie Slovenskej republiky"/>
    <n v="50349287"/>
    <s v="Ministerstvo investícií, regionálneho rozvoja a informatizácie Slovenskej republiky"/>
    <s v="SEHOS PLUS s. r. o."/>
    <s v="46979760"/>
    <s v="Upratovanie  2/21"/>
    <n v="4735.78"/>
    <s v="EUR"/>
    <s v="ÁNO"/>
    <d v="2021-02-28T00:00:00"/>
    <d v="2021-03-15T00:00:00"/>
    <d v="2021-03-15T00:00:00"/>
    <d v="2021-01-29T00:00:00"/>
    <d v="2021-01-29T00:00:00"/>
    <x v="0"/>
  </r>
  <r>
    <s v="310057"/>
    <s v="Z202019114_Z"/>
    <s v="4220000513"/>
    <s v="Ministerstvo investícií, regionálneho rozvoja a informatizácie Slovenskej republiky"/>
    <n v="50349287"/>
    <s v="Ministerstvo investícií, regionálneho rozvoja a informatizácie Slovenskej republiky"/>
    <s v="digitWin, s. r. o."/>
    <s v="47076950"/>
    <s v="údržba licencií pre Metal"/>
    <n v="28439.57"/>
    <s v="EUR"/>
    <s v="ÁNO"/>
    <d v="2021-01-01T00:00:00"/>
    <d v="2021-02-23T00:00:00"/>
    <d v="2021-02-23T00:00:00"/>
    <d v="2021-01-29T00:00:00"/>
    <d v="2021-01-29T00:00:00"/>
    <x v="0"/>
  </r>
  <r>
    <s v="310058"/>
    <s v="134/2019"/>
    <s v="4220000514"/>
    <s v="Ministerstvo investícií, regionálneho rozvoja a informatizácie Slovenskej republiky"/>
    <n v="50349287"/>
    <s v="Ministerstvo investícií, regionálneho rozvoja a informatizácie Slovenskej republiky"/>
    <s v="Slovak Telekom, a.s."/>
    <s v="35763469"/>
    <s v="Hlas. a dátové služby12/2"/>
    <n v="960.01"/>
    <s v="EUR"/>
    <s v="ÁNO"/>
    <d v="2021-01-07T00:00:00"/>
    <d v="2021-02-05T00:00:00"/>
    <d v="2021-02-05T00:00:00"/>
    <d v="2021-01-29T00:00:00"/>
    <d v="2021-01-29T00:00:00"/>
    <x v="0"/>
  </r>
  <r>
    <s v="310132"/>
    <s v="134/2019"/>
    <s v="4220000514"/>
    <s v="Ministerstvo investícií, regionálneho rozvoja a informatizácie Slovenskej republiky"/>
    <n v="50349287"/>
    <s v="Ministerstvo investícií, regionálneho rozvoja a informatizácie Slovenskej republiky"/>
    <s v="Slovak Telekom, a.s."/>
    <s v="35763469"/>
    <s v="Hlasové služby 1/21"/>
    <n v="12"/>
    <s v="EUR"/>
    <s v="ÁNO"/>
    <d v="2021-02-01T00:00:00"/>
    <d v="2021-02-24T00:00:00"/>
    <d v="2021-02-24T00:00:00"/>
    <d v="2021-01-29T00:00:00"/>
    <d v="2021-01-29T00:00:00"/>
    <x v="0"/>
  </r>
  <r>
    <s v="310228"/>
    <s v="134/2019"/>
    <s v="4220000514"/>
    <s v="Ministerstvo investícií, regionálneho rozvoja a informatizácie Slovenskej republiky"/>
    <n v="50349287"/>
    <s v="Ministerstvo investícií, regionálneho rozvoja a informatizácie Slovenskej republiky"/>
    <s v="Slovak Telekom, a.s."/>
    <s v="35763469"/>
    <s v="Hlasové služby 2/21"/>
    <n v="12"/>
    <s v="EUR"/>
    <s v="ÁNO"/>
    <d v="2021-03-01T00:00:00"/>
    <d v="2021-03-25T00:00:00"/>
    <d v="2021-03-25T00:00:00"/>
    <d v="2021-01-29T00:00:00"/>
    <d v="2021-01-29T00:00:00"/>
    <x v="0"/>
  </r>
  <r>
    <s v="310059"/>
    <s v="1251/2019"/>
    <s v="4220000515"/>
    <s v="Ministerstvo investícií, regionálneho rozvoja a informatizácie Slovenskej republiky"/>
    <n v="50349287"/>
    <s v="Ministerstvo investícií, regionálneho rozvoja a informatizácie Slovenskej republiky"/>
    <s v="MicroMedia s.r.o."/>
    <s v="27437973"/>
    <s v="on-line prístup-zoomspher"/>
    <n v="300"/>
    <s v="EUR"/>
    <s v="ÁNO"/>
    <d v="2020-12-31T00:00:00"/>
    <d v="2021-02-11T00:00:00"/>
    <d v="2021-02-11T00:00:00"/>
    <d v="2021-01-29T00:00:00"/>
    <d v="2021-01-29T00:00:00"/>
    <x v="0"/>
  </r>
  <r>
    <s v="310230"/>
    <s v="506/2020"/>
    <s v="4220000516"/>
    <s v="Ministerstvo investícií, regionálneho rozvoja a informatizácie Slovenskej republiky"/>
    <n v="50349287"/>
    <s v="Ministerstvo investícií, regionálneho rozvoja a informatizácie Slovenskej republiky"/>
    <s v="DWC Slovakia a.s."/>
    <s v="35918501"/>
    <s v="Sys.apl. podpora-paušál 2"/>
    <n v="3000"/>
    <s v="EUR"/>
    <s v="ÁNO"/>
    <d v="2021-03-04T00:00:00"/>
    <d v="2021-03-23T00:00:00"/>
    <d v="2021-03-23T00:00:00"/>
    <d v="2021-01-29T00:00:00"/>
    <d v="2021-01-29T00:00:00"/>
    <x v="0"/>
  </r>
  <r>
    <s v="310238"/>
    <s v="439/2020"/>
    <s v="4220000517"/>
    <s v="Ministerstvo investícií, regionálneho rozvoja a informatizácie Slovenskej republiky"/>
    <n v="50349287"/>
    <s v="Ministerstvo investícií, regionálneho rozvoja a informatizácie Slovenskej republiky"/>
    <s v="MIOMED s. r. o."/>
    <s v="44729081"/>
    <s v="Lek. vstp.prehliadka 2/21"/>
    <n v="427.8"/>
    <s v="EUR"/>
    <s v="ÁNO"/>
    <d v="2021-02-28T00:00:00"/>
    <d v="2021-03-23T00:00:00"/>
    <d v="2021-03-23T00:00:00"/>
    <d v="2021-01-29T00:00:00"/>
    <d v="2021-01-29T00:00:00"/>
    <x v="0"/>
  </r>
  <r>
    <s v="310063"/>
    <s v="67/2016"/>
    <s v="4220000518"/>
    <s v="Ministerstvo investícií, regionálneho rozvoja a informatizácie Slovenskej republiky"/>
    <n v="50349287"/>
    <s v="Ministerstvo investícií, regionálneho rozvoja a informatizácie Slovenskej republiky"/>
    <s v="Slovenská pošta, a.s."/>
    <s v="36631124"/>
    <s v="pošt. služby-12/20"/>
    <n v="198"/>
    <s v="EUR"/>
    <s v="ÁNO"/>
    <d v="2021-01-18T00:00:00"/>
    <d v="2021-02-10T00:00:00"/>
    <d v="2021-02-10T00:00:00"/>
    <d v="2021-01-30T00:00:00"/>
    <d v="2021-01-30T00:00:00"/>
    <x v="0"/>
  </r>
  <r>
    <s v="310145"/>
    <s v="67/2016"/>
    <s v="4220000518"/>
    <s v="Ministerstvo investícií, regionálneho rozvoja a informatizácie Slovenskej republiky"/>
    <n v="50349287"/>
    <s v="Ministerstvo investícií, regionálneho rozvoja a informatizácie Slovenskej republiky"/>
    <s v="Slovenská pošta, a.s."/>
    <s v="36631124"/>
    <s v="Zberná jazda 1/21"/>
    <n v="198"/>
    <s v="EUR"/>
    <s v="ÁNO"/>
    <d v="2021-02-10T00:00:00"/>
    <d v="2021-02-24T00:00:00"/>
    <d v="2021-02-24T00:00:00"/>
    <d v="2021-01-30T00:00:00"/>
    <d v="2021-01-30T00:00:00"/>
    <x v="0"/>
  </r>
  <r>
    <s v="310234"/>
    <s v="67/2016"/>
    <s v="4220000518"/>
    <s v="Ministerstvo investícií, regionálneho rozvoja a informatizácie Slovenskej republiky"/>
    <n v="50349287"/>
    <s v="Ministerstvo investícií, regionálneho rozvoja a informatizácie Slovenskej republiky"/>
    <s v="Slovenská pošta, a.s."/>
    <s v="36631124"/>
    <s v="Pošta-Zberná jazda 2/21"/>
    <n v="198"/>
    <s v="EUR"/>
    <s v="ÁNO"/>
    <d v="2021-03-12T00:00:00"/>
    <d v="2021-03-23T00:00:00"/>
    <d v="2021-03-23T00:00:00"/>
    <d v="2021-01-30T00:00:00"/>
    <d v="2021-01-30T00:00:00"/>
    <x v="0"/>
  </r>
  <r>
    <s v="310066"/>
    <s v="116/2019"/>
    <s v="4220000519"/>
    <s v="Ministerstvo investícií, regionálneho rozvoja a informatizácie Slovenskej republiky"/>
    <n v="50349287"/>
    <s v="Ministerstvo investícií, regionálneho rozvoja a informatizácie Slovenskej republiky"/>
    <s v="SITA Slovenská tlačová agentúra a.s."/>
    <s v="35745274"/>
    <s v="Monitoring médií-12/2020"/>
    <n v="661.61"/>
    <s v="EUR"/>
    <s v="ÁNO"/>
    <d v="2021-01-22T00:00:00"/>
    <d v="2021-02-10T00:00:00"/>
    <d v="2021-02-10T00:00:00"/>
    <d v="2021-01-30T00:00:00"/>
    <d v="2021-01-30T00:00:00"/>
    <x v="0"/>
  </r>
  <r>
    <s v="310120"/>
    <s v="116/2019"/>
    <s v="4220000519"/>
    <s v="Ministerstvo investícií, regionálneho rozvoja a informatizácie Slovenskej republiky"/>
    <n v="50349287"/>
    <s v="Ministerstvo investícií, regionálneho rozvoja a informatizácie Slovenskej republiky"/>
    <s v="SITA Slovenská tlačová agentúra a.s."/>
    <s v="35745274"/>
    <s v="Monitoring médií-1/2021"/>
    <n v="661.61"/>
    <s v="EUR"/>
    <s v="ÁNO"/>
    <d v="2021-01-31T00:00:00"/>
    <d v="2021-02-24T00:00:00"/>
    <d v="2021-02-24T00:00:00"/>
    <d v="2021-01-30T00:00:00"/>
    <d v="2021-01-30T00:00:00"/>
    <x v="0"/>
  </r>
  <r>
    <s v="310205"/>
    <s v="116/2019"/>
    <s v="4220000519"/>
    <s v="Ministerstvo investícií, regionálneho rozvoja a informatizácie Slovenskej republiky"/>
    <n v="50349287"/>
    <s v="Ministerstvo investícií, regionálneho rozvoja a informatizácie Slovenskej republiky"/>
    <s v="SITA Slovenská tlačová agentúra a.s."/>
    <s v="35745274"/>
    <s v="Monitoring médií-2/2021"/>
    <n v="661.61"/>
    <s v="EUR"/>
    <s v="ÁNO"/>
    <d v="2021-02-28T00:00:00"/>
    <d v="2021-03-12T00:00:00"/>
    <d v="2021-03-12T00:00:00"/>
    <d v="2021-01-30T00:00:00"/>
    <d v="2021-01-30T00:00:00"/>
    <x v="0"/>
  </r>
  <r>
    <s v="310065"/>
    <s v="1308/2019"/>
    <s v="4220000520"/>
    <s v="Ministerstvo investícií, regionálneho rozvoja a informatizácie Slovenskej republiky"/>
    <n v="50349287"/>
    <s v="Ministerstvo investícií, regionálneho rozvoja a informatizácie Slovenskej republiky"/>
    <s v="SITA Slovenská tlačová agentúra a.s."/>
    <s v="35745274"/>
    <s v="spravodajský servis-12/20"/>
    <n v="1740"/>
    <s v="EUR"/>
    <s v="ÁNO"/>
    <d v="2020-12-18T00:00:00"/>
    <d v="2021-02-10T00:00:00"/>
    <d v="2021-02-10T00:00:00"/>
    <d v="2021-01-30T00:00:00"/>
    <d v="2021-01-30T00:00:00"/>
    <x v="0"/>
  </r>
  <r>
    <s v="310067"/>
    <s v="480/2019"/>
    <s v="4220000521"/>
    <s v="Ministerstvo investícií, regionálneho rozvoja a informatizácie Slovenskej republiky"/>
    <n v="50349287"/>
    <s v="Ministerstvo investícií, regionálneho rozvoja a informatizácie Slovenskej republiky"/>
    <s v="HOPIN, s. r. o."/>
    <s v="45643423"/>
    <s v="Doprava taxi 12/2020"/>
    <n v="1648.56"/>
    <s v="EUR"/>
    <s v="ÁNO"/>
    <d v="2021-01-21T00:00:00"/>
    <d v="2021-02-10T00:00:00"/>
    <d v="2021-02-10T00:00:00"/>
    <d v="2021-01-30T00:00:00"/>
    <d v="2021-01-30T00:00:00"/>
    <x v="0"/>
  </r>
  <r>
    <s v="310106"/>
    <s v="480/2019"/>
    <s v="4220000521"/>
    <s v="Ministerstvo investícií, regionálneho rozvoja a informatizácie Slovenskej republiky"/>
    <n v="50349287"/>
    <s v="Ministerstvo investícií, regionálneho rozvoja a informatizácie Slovenskej republiky"/>
    <s v="HOPIN, s. r. o."/>
    <s v="45643423"/>
    <s v="Doprava taxi 1/2021"/>
    <n v="585.12"/>
    <s v="EUR"/>
    <s v="ÁNO"/>
    <d v="2021-01-31T00:00:00"/>
    <d v="2021-02-24T00:00:00"/>
    <d v="2021-02-24T00:00:00"/>
    <d v="2021-01-30T00:00:00"/>
    <d v="2021-01-30T00:00:00"/>
    <x v="0"/>
  </r>
  <r>
    <s v="310168"/>
    <s v="480/2019"/>
    <s v="4220000521"/>
    <s v="Ministerstvo investícií, regionálneho rozvoja a informatizácie Slovenskej republiky"/>
    <n v="50349287"/>
    <s v="Ministerstvo investícií, regionálneho rozvoja a informatizácie Slovenskej republiky"/>
    <s v="HOPIN, s. r. o."/>
    <s v="45643423"/>
    <s v="Doprava - taxi 11/20"/>
    <n v="1713.36"/>
    <s v="EUR"/>
    <s v="ÁNO"/>
    <d v="2021-02-17T00:00:00"/>
    <d v="2021-02-25T00:00:00"/>
    <d v="2021-02-25T00:00:00"/>
    <d v="2021-01-30T00:00:00"/>
    <d v="2021-01-30T00:00:00"/>
    <x v="0"/>
  </r>
  <r>
    <s v="310197"/>
    <s v="480/2019"/>
    <s v="4220000521"/>
    <s v="Ministerstvo investícií, regionálneho rozvoja a informatizácie Slovenskej republiky"/>
    <n v="50349287"/>
    <s v="Ministerstvo investícií, regionálneho rozvoja a informatizácie Slovenskej republiky"/>
    <s v="HOPIN, s. r. o."/>
    <s v="45643423"/>
    <s v="Doprava - taxi 2/21"/>
    <n v="815.28"/>
    <s v="EUR"/>
    <s v="ÁNO"/>
    <d v="2021-02-28T00:00:00"/>
    <d v="2021-03-12T00:00:00"/>
    <d v="2021-03-12T00:00:00"/>
    <d v="2021-01-30T00:00:00"/>
    <d v="2021-01-30T00:00:00"/>
    <x v="0"/>
  </r>
  <r>
    <s v="310070"/>
    <m/>
    <s v="4220000522"/>
    <s v="Ministerstvo investícií, regionálneho rozvoja a informatizácie Slovenskej republiky"/>
    <n v="50349287"/>
    <s v="Ministerstvo investícií, regionálneho rozvoja a informatizácie Slovenskej republiky"/>
    <s v="Wolters Kluwer SR s. r. o."/>
    <s v="31348262"/>
    <s v="Licencie k službe sys.ASP"/>
    <n v="8038.8"/>
    <s v="EUR"/>
    <s v="ÁNO"/>
    <d v="2021-01-15T00:00:00"/>
    <d v="2021-02-18T00:00:00"/>
    <d v="2021-02-18T00:00:00"/>
    <d v="2021-02-01T00:00:00"/>
    <d v="2021-02-01T00:00:00"/>
    <x v="0"/>
  </r>
  <r>
    <s v="310073"/>
    <m/>
    <s v="4220000523"/>
    <s v="Ministerstvo investícií, regionálneho rozvoja a informatizácie Slovenskej republiky"/>
    <n v="50349287"/>
    <s v="Ministerstvo investícií, regionálneho rozvoja a informatizácie Slovenskej republiky"/>
    <s v="MEDIAL, družstvo"/>
    <s v="00679143"/>
    <s v="Medial - náj. nakl -01/21"/>
    <n v="31287.599999999999"/>
    <s v="EUR"/>
    <s v="ÁNO"/>
    <d v="2021-01-11T00:00:00"/>
    <d v="2021-02-18T00:00:00"/>
    <d v="2021-02-18T00:00:00"/>
    <d v="2021-02-01T00:00:00"/>
    <d v="2021-02-01T00:00:00"/>
    <x v="0"/>
  </r>
  <r>
    <s v="310084"/>
    <m/>
    <s v="4220000523"/>
    <s v="Ministerstvo investícií, regionálneho rozvoja a informatizácie Slovenskej republiky"/>
    <n v="50349287"/>
    <s v="Ministerstvo investícií, regionálneho rozvoja a informatizácie Slovenskej republiky"/>
    <s v="MEDIAL, družstvo"/>
    <s v="00679143"/>
    <s v="Medial - náj. nakl -01/21"/>
    <n v="142"/>
    <s v="EUR"/>
    <s v="ÁNO"/>
    <d v="2021-01-21T00:00:00"/>
    <d v="2021-02-18T00:00:00"/>
    <d v="2021-02-18T00:00:00"/>
    <d v="2021-02-01T00:00:00"/>
    <d v="2021-02-01T00:00:00"/>
    <x v="0"/>
  </r>
  <r>
    <s v="310074"/>
    <m/>
    <s v="4220000524"/>
    <s v="Ministerstvo investícií, regionálneho rozvoja a informatizácie Slovenskej republiky"/>
    <n v="50349287"/>
    <s v="Ministerstvo investícií, regionálneho rozvoja a informatizácie Slovenskej republiky"/>
    <s v="Dokument Logistik, s.r.o."/>
    <s v="36771881"/>
    <s v="Dokument log. nájom 01/21"/>
    <n v="7466.67"/>
    <s v="EUR"/>
    <s v="ÁNO"/>
    <d v="2021-01-11T00:00:00"/>
    <d v="2021-02-18T00:00:00"/>
    <d v="2021-02-18T00:00:00"/>
    <d v="2021-02-02T00:00:00"/>
    <d v="2021-02-02T00:00:00"/>
    <x v="0"/>
  </r>
  <r>
    <s v="310114"/>
    <m/>
    <s v="4220000524"/>
    <s v="Ministerstvo investícií, regionálneho rozvoja a informatizácie Slovenskej republiky"/>
    <n v="50349287"/>
    <s v="Ministerstvo investícií, regionálneho rozvoja a informatizácie Slovenskej republiky"/>
    <s v="Dokument Logistik, s.r.o."/>
    <s v="36771881"/>
    <s v="Dokument log. nájom 01/21"/>
    <n v="7466.67"/>
    <s v="EUR"/>
    <s v="ÁNO"/>
    <d v="2021-02-03T00:00:00"/>
    <d v="2021-02-18T00:00:00"/>
    <d v="2021-02-18T00:00:00"/>
    <d v="2021-02-02T00:00:00"/>
    <d v="2021-02-02T00:00:00"/>
    <x v="0"/>
  </r>
  <r>
    <s v="310087"/>
    <m/>
    <s v="4220000525"/>
    <s v="Ministerstvo investícií, regionálneho rozvoja a informatizácie Slovenskej republiky"/>
    <n v="50349287"/>
    <s v="Ministerstvo investícií, regionálneho rozvoja a informatizácie Slovenskej republiky"/>
    <s v="Kartezis s.r.o."/>
    <s v="46396110"/>
    <s v="Kartezis-nájom 2/2021"/>
    <n v="6423.08"/>
    <s v="EUR"/>
    <s v="ÁNO"/>
    <d v="2021-01-11T00:00:00"/>
    <d v="2021-02-18T00:00:00"/>
    <d v="2021-02-18T00:00:00"/>
    <d v="2021-02-02T00:00:00"/>
    <d v="2021-02-02T00:00:00"/>
    <x v="0"/>
  </r>
  <r>
    <s v="310088"/>
    <m/>
    <s v="4220000525"/>
    <s v="Ministerstvo investícií, regionálneho rozvoja a informatizácie Slovenskej republiky"/>
    <n v="50349287"/>
    <s v="Ministerstvo investícií, regionálneho rozvoja a informatizácie Slovenskej republiky"/>
    <s v="Kartezis s.r.o."/>
    <s v="46396110"/>
    <s v="*0308** Kartezis-nák 2/21"/>
    <n v="2608.2199999999998"/>
    <s v="EUR"/>
    <s v="ÁNO"/>
    <d v="2021-01-11T00:00:00"/>
    <d v="2021-02-18T00:00:00"/>
    <d v="2021-02-18T00:00:00"/>
    <d v="2021-02-02T00:00:00"/>
    <d v="2021-02-02T00:00:00"/>
    <x v="0"/>
  </r>
  <r>
    <s v="310115"/>
    <m/>
    <s v="4220000525"/>
    <s v="Ministerstvo investícií, regionálneho rozvoja a informatizácie Slovenskej republiky"/>
    <n v="50349287"/>
    <s v="Ministerstvo investícií, regionálneho rozvoja a informatizácie Slovenskej republiky"/>
    <s v="Kartezis s.r.o."/>
    <s v="46396110"/>
    <s v="*0308**Kartezis-indexáci"/>
    <n v="256.92"/>
    <s v="EUR"/>
    <s v="ÁNO"/>
    <d v="2021-02-04T00:00:00"/>
    <d v="2021-02-18T00:00:00"/>
    <d v="2021-02-18T00:00:00"/>
    <d v="2021-02-02T00:00:00"/>
    <d v="2021-02-02T00:00:00"/>
    <x v="0"/>
  </r>
  <r>
    <s v="310116"/>
    <m/>
    <s v="4220000525"/>
    <s v="Ministerstvo investícií, regionálneho rozvoja a informatizácie Slovenskej republiky"/>
    <n v="50349287"/>
    <s v="Ministerstvo investícií, regionálneho rozvoja a informatizácie Slovenskej republiky"/>
    <s v="Kartezis s.r.o."/>
    <s v="46396110"/>
    <s v="*0308** Kartezis-náj 3/21"/>
    <n v="6551.54"/>
    <s v="EUR"/>
    <s v="ÁNO"/>
    <d v="2021-02-04T00:00:00"/>
    <d v="2021-02-18T00:00:00"/>
    <d v="2021-02-18T00:00:00"/>
    <d v="2021-02-02T00:00:00"/>
    <d v="2021-02-02T00:00:00"/>
    <x v="0"/>
  </r>
  <r>
    <s v="310117"/>
    <m/>
    <s v="4220000525"/>
    <s v="Ministerstvo investícií, regionálneho rozvoja a informatizácie Slovenskej republiky"/>
    <n v="50349287"/>
    <s v="Ministerstvo investícií, regionálneho rozvoja a informatizácie Slovenskej republiky"/>
    <s v="Kartezis s.r.o."/>
    <s v="46396110"/>
    <s v="*0308**Kartezis-náklady"/>
    <n v="2608.2199999999998"/>
    <s v="EUR"/>
    <s v="ÁNO"/>
    <d v="2021-02-04T00:00:00"/>
    <d v="2021-02-18T00:00:00"/>
    <d v="2021-02-18T00:00:00"/>
    <d v="2021-02-02T00:00:00"/>
    <d v="2021-02-02T00:00:00"/>
    <x v="0"/>
  </r>
  <r>
    <s v="310091"/>
    <m/>
    <s v="4220000526"/>
    <s v="Ministerstvo investícií, regionálneho rozvoja a informatizácie Slovenskej republiky"/>
    <n v="50349287"/>
    <s v="Ministerstvo investícií, regionálneho rozvoja a informatizácie Slovenskej republiky"/>
    <s v="RIMO, s.r.o."/>
    <s v="35861185"/>
    <s v="*0308** RIMO -náj,nák1/21"/>
    <n v="74856.5"/>
    <s v="EUR"/>
    <s v="ÁNO"/>
    <d v="2021-01-18T00:00:00"/>
    <d v="2021-02-18T00:00:00"/>
    <d v="2021-02-18T00:00:00"/>
    <d v="2021-02-02T00:00:00"/>
    <d v="2021-02-02T00:00:00"/>
    <x v="0"/>
  </r>
  <r>
    <s v="310092"/>
    <m/>
    <s v="4220000527"/>
    <s v="Ministerstvo investícií, regionálneho rozvoja a informatizácie Slovenskej republiky"/>
    <n v="50349287"/>
    <s v="Ministerstvo investícií, regionálneho rozvoja a informatizácie Slovenskej republiky"/>
    <s v="Botus, a.s."/>
    <s v="36288411"/>
    <s v="*0308** Botus-nájom4-6/21"/>
    <n v="96890.12"/>
    <s v="EUR"/>
    <s v="ÁNO"/>
    <d v="2021-01-14T00:00:00"/>
    <d v="2021-02-18T00:00:00"/>
    <d v="2021-02-18T00:00:00"/>
    <d v="2021-02-02T00:00:00"/>
    <d v="2021-02-02T00:00:00"/>
    <x v="0"/>
  </r>
  <r>
    <s v="310093"/>
    <m/>
    <s v="4220000527"/>
    <s v="Ministerstvo investícií, regionálneho rozvoja a informatizácie Slovenskej republiky"/>
    <n v="50349287"/>
    <s v="Ministerstvo investícií, regionálneho rozvoja a informatizácie Slovenskej republiky"/>
    <s v="Botus, a.s."/>
    <s v="36288411"/>
    <s v="*0308** Botus-nákl4-6/21"/>
    <n v="32989.54"/>
    <s v="EUR"/>
    <s v="ÁNO"/>
    <d v="2021-01-14T00:00:00"/>
    <d v="2021-02-18T00:00:00"/>
    <d v="2021-02-18T00:00:00"/>
    <d v="2021-02-02T00:00:00"/>
    <d v="2021-02-02T00:00:00"/>
    <x v="0"/>
  </r>
  <r>
    <s v="310094"/>
    <m/>
    <s v="4220000529"/>
    <s v="Ministerstvo investícií, regionálneho rozvoja a informatizácie Slovenskej republiky"/>
    <n v="50349287"/>
    <s v="Ministerstvo investícií, regionálneho rozvoja a informatizácie Slovenskej republiky"/>
    <s v="NearOne, s.r.o."/>
    <s v="50464639"/>
    <s v="*0308**NearOne-nájom 2/21"/>
    <n v="34721.050000000003"/>
    <s v="EUR"/>
    <s v="ÁNO"/>
    <d v="2021-01-08T00:00:00"/>
    <d v="2021-02-18T00:00:00"/>
    <d v="2021-02-18T00:00:00"/>
    <d v="2021-02-02T00:00:00"/>
    <d v="2021-02-02T00:00:00"/>
    <x v="0"/>
  </r>
  <r>
    <s v="310095"/>
    <m/>
    <s v="4220000529"/>
    <s v="Ministerstvo investícií, regionálneho rozvoja a informatizácie Slovenskej republiky"/>
    <n v="50349287"/>
    <s v="Ministerstvo investícií, regionálneho rozvoja a informatizácie Slovenskej republiky"/>
    <s v="NearOne, s.r.o."/>
    <s v="50464639"/>
    <s v="*0308** NearOne -nák 2/21"/>
    <n v="9478.19"/>
    <s v="EUR"/>
    <s v="ÁNO"/>
    <d v="2021-01-08T00:00:00"/>
    <d v="2021-02-18T00:00:00"/>
    <d v="2021-02-18T00:00:00"/>
    <d v="2021-02-02T00:00:00"/>
    <d v="2021-02-02T00:00:00"/>
    <x v="0"/>
  </r>
  <r>
    <s v="310096"/>
    <m/>
    <s v="4220000530"/>
    <s v="Ministerstvo investícií, regionálneho rozvoja a informatizácie Slovenskej republiky"/>
    <n v="50349287"/>
    <s v="Ministerstvo investícií, regionálneho rozvoja a informatizácie Slovenskej republiky"/>
    <s v="NearOne, s.r.o."/>
    <s v="50464639"/>
    <s v="*0308**NearOne -náj 2/21"/>
    <n v="6175.2"/>
    <s v="EUR"/>
    <s v="ÁNO"/>
    <d v="2021-01-08T00:00:00"/>
    <d v="2021-02-25T00:00:00"/>
    <d v="2021-02-25T00:00:00"/>
    <d v="2021-02-02T00:00:00"/>
    <d v="2021-02-02T00:00:00"/>
    <x v="0"/>
  </r>
  <r>
    <s v="310097"/>
    <m/>
    <s v="4220000530"/>
    <s v="Ministerstvo investícií, regionálneho rozvoja a informatizácie Slovenskej republiky"/>
    <n v="50349287"/>
    <s v="Ministerstvo investícií, regionálneho rozvoja a informatizácie Slovenskej republiky"/>
    <s v="NearOne, s.r.o."/>
    <s v="50464639"/>
    <s v="*0308** NearOne -nák 2/21"/>
    <n v="1938.92"/>
    <s v="EUR"/>
    <s v="ÁNO"/>
    <d v="2021-01-08T00:00:00"/>
    <d v="2021-02-25T00:00:00"/>
    <d v="2021-02-25T00:00:00"/>
    <d v="2021-02-02T00:00:00"/>
    <d v="2021-02-02T00:00:00"/>
    <x v="0"/>
  </r>
  <r>
    <s v="310160"/>
    <m/>
    <s v="4220000530"/>
    <s v="Ministerstvo investícií, regionálneho rozvoja a informatizácie Slovenskej republiky"/>
    <n v="50349287"/>
    <s v="Ministerstvo investícií, regionálneho rozvoja a informatizácie Slovenskej republiky"/>
    <s v="NearOne, s.r.o."/>
    <s v="50464639"/>
    <s v="NearOne -nájom 3/21"/>
    <n v="6175.2"/>
    <s v="EUR"/>
    <s v="ÁNO"/>
    <d v="2021-02-08T00:00:00"/>
    <d v="2021-02-25T00:00:00"/>
    <d v="2021-02-25T00:00:00"/>
    <d v="2021-02-02T00:00:00"/>
    <d v="2021-02-02T00:00:00"/>
    <x v="0"/>
  </r>
  <r>
    <s v="310161"/>
    <m/>
    <s v="4220000530"/>
    <s v="Ministerstvo investícií, regionálneho rozvoja a informatizácie Slovenskej republiky"/>
    <n v="50349287"/>
    <s v="Ministerstvo investícií, regionálneho rozvoja a informatizácie Slovenskej republiky"/>
    <s v="NearOne, s.r.o."/>
    <s v="50464639"/>
    <s v="NearOne -náklady 3/21"/>
    <n v="1938.92"/>
    <s v="EUR"/>
    <s v="ÁNO"/>
    <d v="2021-02-08T00:00:00"/>
    <d v="2021-02-25T00:00:00"/>
    <d v="2021-02-25T00:00:00"/>
    <d v="2021-02-02T00:00:00"/>
    <d v="2021-02-02T00:00:00"/>
    <x v="0"/>
  </r>
  <r>
    <s v="310220"/>
    <m/>
    <s v="4220000530"/>
    <s v="Ministerstvo investícií, regionálneho rozvoja a informatizácie Slovenskej republiky"/>
    <n v="50349287"/>
    <s v="Ministerstvo investícií, regionálneho rozvoja a informatizácie Slovenskej republiky"/>
    <s v="NearOne, s.r.o."/>
    <s v="50464639"/>
    <s v="NearOne -nájom 4/21"/>
    <n v="6175.2"/>
    <s v="EUR"/>
    <s v="ÁNO"/>
    <d v="2021-03-03T00:00:00"/>
    <d v="2021-03-16T00:00:00"/>
    <d v="2021-03-16T00:00:00"/>
    <d v="2021-02-02T00:00:00"/>
    <d v="2021-02-02T00:00:00"/>
    <x v="0"/>
  </r>
  <r>
    <s v="310221"/>
    <m/>
    <s v="4220000530"/>
    <s v="Ministerstvo investícií, regionálneho rozvoja a informatizácie Slovenskej republiky"/>
    <n v="50349287"/>
    <s v="Ministerstvo investícií, regionálneho rozvoja a informatizácie Slovenskej republiky"/>
    <s v="NearOne, s.r.o."/>
    <s v="50464639"/>
    <s v="NearOne -náklady 4/21"/>
    <n v="1938.92"/>
    <s v="EUR"/>
    <s v="ÁNO"/>
    <d v="2021-03-03T00:00:00"/>
    <d v="2021-03-16T00:00:00"/>
    <d v="2021-03-16T00:00:00"/>
    <d v="2021-02-02T00:00:00"/>
    <d v="2021-02-02T00:00:00"/>
    <x v="0"/>
  </r>
  <r>
    <s v="310178"/>
    <s v="656/2020"/>
    <s v="4220000534"/>
    <s v="Ministerstvo investícií, regionálneho rozvoja a informatizácie Slovenskej republiky"/>
    <n v="50349287"/>
    <s v="Ministerstvo investícií, regionálneho rozvoja a informatizácie Slovenskej republiky"/>
    <s v="F.M. Servis s.r.o."/>
    <s v="35764350"/>
    <s v="Správa reg.11-12/20;1/21"/>
    <n v="42.72"/>
    <s v="EUR"/>
    <s v="ÁNO"/>
    <d v="2021-01-31T00:00:00"/>
    <d v="2021-02-24T00:00:00"/>
    <d v="2021-02-24T00:00:00"/>
    <d v="2021-02-09T00:00:00"/>
    <d v="2021-02-09T00:00:00"/>
    <x v="0"/>
  </r>
  <r>
    <s v="310225"/>
    <s v="1492/2020"/>
    <s v="4220000535"/>
    <s v="Ministerstvo investícií, regionálneho rozvoja a informatizácie Slovenskej republiky"/>
    <n v="50349287"/>
    <s v="Ministerstvo investícií, regionálneho rozvoja a informatizácie Slovenskej republiky"/>
    <s v="eSOLUTIONS s.r.o."/>
    <s v="36597767"/>
    <s v="Lic.Office,prev.podpor 2/"/>
    <n v="1887.12"/>
    <s v="EUR"/>
    <s v="ÁNO"/>
    <d v="2021-02-28T00:00:00"/>
    <d v="2021-03-25T00:00:00"/>
    <d v="2021-03-25T00:00:00"/>
    <d v="2021-02-10T00:00:00"/>
    <d v="2021-02-10T00:00:00"/>
    <x v="0"/>
  </r>
  <r>
    <s v="310141"/>
    <s v="1077/2019"/>
    <s v="4220000536"/>
    <s v="Ministerstvo investícií, regionálneho rozvoja a informatizácie Slovenskej republiky"/>
    <n v="50349287"/>
    <s v="Ministerstvo investícií, regionálneho rozvoja a informatizácie Slovenskej republiky"/>
    <s v="Lindström, s.r.o."/>
    <s v="35742364"/>
    <s v="Prenájom rohoží 1/21"/>
    <n v="114.91"/>
    <s v="EUR"/>
    <s v="ÁNO"/>
    <d v="2021-02-03T00:00:00"/>
    <d v="2021-02-23T00:00:00"/>
    <d v="2021-02-23T00:00:00"/>
    <d v="2021-02-11T00:00:00"/>
    <d v="2021-02-11T00:00:00"/>
    <x v="0"/>
  </r>
  <r>
    <s v="310189"/>
    <s v="1077/2019"/>
    <s v="4220000536"/>
    <s v="Ministerstvo investícií, regionálneho rozvoja a informatizácie Slovenskej republiky"/>
    <n v="50349287"/>
    <s v="Ministerstvo investícií, regionálneho rozvoja a informatizácie Slovenskej republiky"/>
    <s v="Lindström, s.r.o."/>
    <s v="35742364"/>
    <s v="Prenájom rohoží 12/20"/>
    <n v="136.08000000000001"/>
    <s v="EUR"/>
    <s v="ÁNO"/>
    <d v="2021-02-25T00:00:00"/>
    <d v="2021-03-04T00:00:00"/>
    <d v="2021-03-04T00:00:00"/>
    <d v="2021-02-11T00:00:00"/>
    <d v="2021-02-11T00:00:00"/>
    <x v="0"/>
  </r>
  <r>
    <s v="310227"/>
    <s v="1077/2019"/>
    <s v="4220000536"/>
    <s v="Ministerstvo investícií, regionálneho rozvoja a informatizácie Slovenskej republiky"/>
    <n v="50349287"/>
    <s v="Ministerstvo investícií, regionálneho rozvoja a informatizácie Slovenskej republiky"/>
    <s v="Lindström, s.r.o."/>
    <s v="35742364"/>
    <s v="Prenájom rohoží 2/21"/>
    <n v="108.86"/>
    <s v="EUR"/>
    <s v="ÁNO"/>
    <d v="2021-03-03T00:00:00"/>
    <d v="2021-03-25T00:00:00"/>
    <d v="2021-03-25T00:00:00"/>
    <d v="2021-02-11T00:00:00"/>
    <d v="2021-02-11T00:00:00"/>
    <x v="0"/>
  </r>
  <r>
    <s v="310164"/>
    <s v="6/2021"/>
    <s v="4220000537"/>
    <s v="Ministerstvo investícií, regionálneho rozvoja a informatizácie Slovenskej republiky"/>
    <n v="50349287"/>
    <s v="Ministerstvo investícií, regionálneho rozvoja a informatizácie Slovenskej republiky"/>
    <s v="ANeT Slovakia s.r.o."/>
    <s v="36310930"/>
    <s v="Servi.popl. 10.2.-31.3.21"/>
    <n v="393"/>
    <s v="EUR"/>
    <s v="ÁNO"/>
    <d v="2021-02-10T00:00:00"/>
    <d v="2021-02-25T00:00:00"/>
    <d v="2021-02-25T00:00:00"/>
    <d v="2021-02-17T00:00:00"/>
    <d v="2021-02-17T00:00:00"/>
    <x v="0"/>
  </r>
  <r>
    <s v="310208"/>
    <s v="Z202032039_Z"/>
    <s v="4220000541"/>
    <s v="Ministerstvo investícií, regionálneho rozvoja a informatizácie Slovenskej republiky"/>
    <n v="50349287"/>
    <s v="Ministerstvo investícií, regionálneho rozvoja a informatizácie Slovenskej republiky"/>
    <s v="PC SEMA, s.r.o."/>
    <s v="36426041"/>
    <s v="Tonery do tlačiarne 2/21"/>
    <n v="23725.200000000001"/>
    <s v="EUR"/>
    <s v="ÁNO"/>
    <d v="2021-02-18T00:00:00"/>
    <d v="2021-03-12T00:00:00"/>
    <d v="2021-03-12T00:00:00"/>
    <d v="2021-03-04T00:00:00"/>
    <d v="2021-03-04T00:00:00"/>
    <x v="0"/>
  </r>
  <r>
    <s v="310232"/>
    <m/>
    <s v="4220000545"/>
    <s v="Ministerstvo investícií, regionálneho rozvoja a informatizácie Slovenskej republiky"/>
    <n v="50349287"/>
    <s v="Ministerstvo investícií, regionálneho rozvoja a informatizácie Slovenskej republiky"/>
    <s v="Kartezis s.r.o."/>
    <s v="46396110"/>
    <s v="Kartezis-nájom 4/2021"/>
    <n v="29434.2"/>
    <s v="EUR"/>
    <s v="ÁNO"/>
    <d v="2021-03-04T00:00:00"/>
    <d v="2021-03-23T00:00:00"/>
    <d v="2021-03-23T00:00:00"/>
    <d v="2021-03-12T00:00:00"/>
    <d v="2021-03-12T00:00:00"/>
    <x v="0"/>
  </r>
  <r>
    <s v="310233"/>
    <m/>
    <s v="4220000545"/>
    <s v="Ministerstvo investícií, regionálneho rozvoja a informatizácie Slovenskej republiky"/>
    <n v="50349287"/>
    <s v="Ministerstvo investícií, regionálneho rozvoja a informatizácie Slovenskej republiky"/>
    <s v="Kartezis s.r.o."/>
    <s v="46396110"/>
    <s v="Kartezis - nákl 04/2021"/>
    <n v="9224.42"/>
    <s v="EUR"/>
    <s v="ÁNO"/>
    <d v="2021-03-04T00:00:00"/>
    <d v="2021-03-23T00:00:00"/>
    <d v="2021-03-23T00:00:00"/>
    <d v="2021-03-12T00:00:00"/>
    <d v="2021-03-12T00: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Kontingenčná tabuľka2" cacheId="3"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F23:H40" firstHeaderRow="1" firstDataRow="1" firstDataCol="0"/>
  <pivotFields count="12">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Kontingenčná tabuľka1" cacheId="5"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B23:C26" firstHeaderRow="1" firstDataRow="1" firstDataCol="1"/>
  <pivotFields count="18">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defaultSubtotal="0">
      <items count="2">
        <item x="1"/>
        <item x="0"/>
      </items>
    </pivotField>
  </pivotFields>
  <rowFields count="1">
    <field x="17"/>
  </rowFields>
  <rowItems count="3">
    <i>
      <x/>
    </i>
    <i>
      <x v="1"/>
    </i>
    <i t="grand">
      <x/>
    </i>
  </rowItems>
  <colItems count="1">
    <i/>
  </colItems>
  <dataFields count="1">
    <dataField name="Počet z IČO objednávateľa" fld="4" subtotal="count" baseField="17"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O2:X5"/>
  <sheetViews>
    <sheetView tabSelected="1" workbookViewId="0">
      <selection activeCell="K37" sqref="K37"/>
    </sheetView>
  </sheetViews>
  <sheetFormatPr defaultRowHeight="15" x14ac:dyDescent="0.25"/>
  <sheetData>
    <row r="2" spans="15:24" x14ac:dyDescent="0.25">
      <c r="O2" t="s">
        <v>851</v>
      </c>
      <c r="X2" t="s">
        <v>851</v>
      </c>
    </row>
    <row r="3" spans="15:24" x14ac:dyDescent="0.25">
      <c r="O3" t="s">
        <v>852</v>
      </c>
      <c r="X3" t="s">
        <v>850</v>
      </c>
    </row>
    <row r="5" spans="15:24" x14ac:dyDescent="0.25">
      <c r="O5" t="s">
        <v>859</v>
      </c>
      <c r="X5" t="s">
        <v>860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40"/>
  <sheetViews>
    <sheetView workbookViewId="0">
      <selection activeCell="I20" sqref="I20"/>
    </sheetView>
  </sheetViews>
  <sheetFormatPr defaultRowHeight="15" x14ac:dyDescent="0.25"/>
  <cols>
    <col min="1" max="1" width="38.85546875" bestFit="1" customWidth="1"/>
    <col min="2" max="2" width="19.7109375" customWidth="1"/>
    <col min="3" max="3" width="24.5703125" bestFit="1" customWidth="1"/>
    <col min="5" max="5" width="9.140625" style="17"/>
    <col min="6" max="6" width="35" bestFit="1" customWidth="1"/>
    <col min="7" max="7" width="14" customWidth="1"/>
    <col min="9" max="9" width="10.140625" customWidth="1"/>
  </cols>
  <sheetData>
    <row r="1" spans="1:12" x14ac:dyDescent="0.25">
      <c r="A1" s="11" t="s">
        <v>664</v>
      </c>
      <c r="F1" s="11" t="s">
        <v>849</v>
      </c>
    </row>
    <row r="2" spans="1:12" ht="15.75" thickBot="1" x14ac:dyDescent="0.3"/>
    <row r="3" spans="1:12" s="12" customFormat="1" ht="45.75" thickBot="1" x14ac:dyDescent="0.3">
      <c r="A3" s="32" t="s">
        <v>853</v>
      </c>
      <c r="B3" s="33" t="s">
        <v>854</v>
      </c>
      <c r="C3" s="33" t="s">
        <v>855</v>
      </c>
      <c r="D3" s="34" t="s">
        <v>856</v>
      </c>
      <c r="E3" s="18"/>
      <c r="F3" s="32" t="s">
        <v>853</v>
      </c>
      <c r="G3" s="33" t="s">
        <v>854</v>
      </c>
      <c r="H3" s="33" t="s">
        <v>855</v>
      </c>
      <c r="I3" s="34" t="s">
        <v>856</v>
      </c>
    </row>
    <row r="4" spans="1:12" x14ac:dyDescent="0.25">
      <c r="A4" s="30" t="s">
        <v>0</v>
      </c>
      <c r="B4" s="30">
        <v>214</v>
      </c>
      <c r="C4" s="31" t="s">
        <v>858</v>
      </c>
      <c r="D4" s="31" t="s">
        <v>858</v>
      </c>
      <c r="F4" s="30" t="s">
        <v>665</v>
      </c>
      <c r="G4" s="30">
        <v>86</v>
      </c>
      <c r="H4" s="31" t="s">
        <v>858</v>
      </c>
      <c r="I4" s="31" t="s">
        <v>858</v>
      </c>
    </row>
    <row r="5" spans="1:12" x14ac:dyDescent="0.25">
      <c r="A5" s="19" t="s">
        <v>1</v>
      </c>
      <c r="B5" s="19">
        <v>127</v>
      </c>
      <c r="C5" s="20" t="s">
        <v>858</v>
      </c>
      <c r="D5" s="20" t="s">
        <v>858</v>
      </c>
      <c r="F5" s="19" t="s">
        <v>666</v>
      </c>
      <c r="G5" s="19">
        <v>15</v>
      </c>
      <c r="H5" s="20" t="s">
        <v>858</v>
      </c>
      <c r="I5" s="20" t="s">
        <v>858</v>
      </c>
    </row>
    <row r="6" spans="1:12" x14ac:dyDescent="0.25">
      <c r="A6" s="19" t="s">
        <v>2</v>
      </c>
      <c r="B6" s="19">
        <v>150</v>
      </c>
      <c r="C6" s="20" t="s">
        <v>858</v>
      </c>
      <c r="D6" s="20" t="s">
        <v>858</v>
      </c>
      <c r="F6" s="19" t="s">
        <v>667</v>
      </c>
      <c r="G6" s="19">
        <v>86</v>
      </c>
      <c r="H6" s="20" t="s">
        <v>858</v>
      </c>
      <c r="I6" s="20" t="s">
        <v>858</v>
      </c>
    </row>
    <row r="7" spans="1:12" x14ac:dyDescent="0.25">
      <c r="A7" s="19" t="s">
        <v>3</v>
      </c>
      <c r="B7" s="19">
        <v>214</v>
      </c>
      <c r="C7" s="20" t="s">
        <v>858</v>
      </c>
      <c r="D7" s="20" t="s">
        <v>858</v>
      </c>
      <c r="F7" s="19" t="s">
        <v>4</v>
      </c>
      <c r="G7" s="19">
        <v>86</v>
      </c>
      <c r="H7" s="20" t="s">
        <v>858</v>
      </c>
      <c r="I7" s="20" t="s">
        <v>858</v>
      </c>
    </row>
    <row r="8" spans="1:12" x14ac:dyDescent="0.25">
      <c r="A8" s="19" t="s">
        <v>4</v>
      </c>
      <c r="B8" s="19">
        <v>214</v>
      </c>
      <c r="C8" s="20" t="s">
        <v>858</v>
      </c>
      <c r="D8" s="20" t="s">
        <v>858</v>
      </c>
      <c r="F8" s="19" t="s">
        <v>6</v>
      </c>
      <c r="G8" s="19">
        <v>86</v>
      </c>
      <c r="H8" s="20" t="s">
        <v>858</v>
      </c>
      <c r="I8" s="20" t="s">
        <v>858</v>
      </c>
    </row>
    <row r="9" spans="1:12" x14ac:dyDescent="0.25">
      <c r="A9" s="19" t="s">
        <v>5</v>
      </c>
      <c r="B9" s="19">
        <v>214</v>
      </c>
      <c r="C9" s="20" t="s">
        <v>858</v>
      </c>
      <c r="D9" s="20" t="s">
        <v>858</v>
      </c>
      <c r="F9" s="19" t="s">
        <v>7</v>
      </c>
      <c r="G9" s="19">
        <v>83</v>
      </c>
      <c r="H9" s="20" t="s">
        <v>858</v>
      </c>
      <c r="I9" s="20" t="s">
        <v>858</v>
      </c>
    </row>
    <row r="10" spans="1:12" x14ac:dyDescent="0.25">
      <c r="A10" s="19" t="s">
        <v>6</v>
      </c>
      <c r="B10" s="19">
        <v>214</v>
      </c>
      <c r="C10" s="20" t="s">
        <v>858</v>
      </c>
      <c r="D10" s="20" t="s">
        <v>858</v>
      </c>
      <c r="F10" s="19" t="s">
        <v>15</v>
      </c>
      <c r="G10" s="19">
        <v>86</v>
      </c>
      <c r="H10" s="21">
        <v>44209</v>
      </c>
      <c r="I10" s="21">
        <v>44309</v>
      </c>
    </row>
    <row r="11" spans="1:12" x14ac:dyDescent="0.25">
      <c r="A11" s="19" t="s">
        <v>7</v>
      </c>
      <c r="B11" s="19">
        <v>210</v>
      </c>
      <c r="C11" s="20" t="s">
        <v>858</v>
      </c>
      <c r="D11" s="20" t="s">
        <v>858</v>
      </c>
      <c r="F11" s="19" t="s">
        <v>16</v>
      </c>
      <c r="G11" s="19">
        <v>86</v>
      </c>
      <c r="H11" s="21">
        <v>44209</v>
      </c>
      <c r="I11" s="21">
        <v>44286</v>
      </c>
    </row>
    <row r="12" spans="1:12" x14ac:dyDescent="0.25">
      <c r="A12" s="19" t="s">
        <v>8</v>
      </c>
      <c r="B12" s="19">
        <v>214</v>
      </c>
      <c r="C12" s="20" t="s">
        <v>858</v>
      </c>
      <c r="D12" s="20" t="s">
        <v>858</v>
      </c>
      <c r="F12" s="19" t="s">
        <v>668</v>
      </c>
      <c r="G12" s="19">
        <v>86</v>
      </c>
      <c r="H12" s="20" t="s">
        <v>858</v>
      </c>
      <c r="I12" s="20" t="s">
        <v>858</v>
      </c>
    </row>
    <row r="13" spans="1:12" x14ac:dyDescent="0.25">
      <c r="A13" s="19" t="s">
        <v>9</v>
      </c>
      <c r="B13" s="19">
        <v>214</v>
      </c>
      <c r="C13" s="19">
        <v>0.01</v>
      </c>
      <c r="D13" s="19">
        <v>7365850.5</v>
      </c>
      <c r="F13" s="19" t="s">
        <v>669</v>
      </c>
      <c r="G13" s="19">
        <v>86</v>
      </c>
      <c r="H13" s="22">
        <v>0</v>
      </c>
      <c r="I13" s="22">
        <v>645516</v>
      </c>
      <c r="L13" s="15"/>
    </row>
    <row r="14" spans="1:12" x14ac:dyDescent="0.25">
      <c r="A14" s="19" t="s">
        <v>10</v>
      </c>
      <c r="B14" s="19">
        <v>214</v>
      </c>
      <c r="C14" s="20" t="s">
        <v>858</v>
      </c>
      <c r="D14" s="20" t="s">
        <v>858</v>
      </c>
      <c r="F14" s="19" t="s">
        <v>10</v>
      </c>
      <c r="G14" s="19">
        <v>86</v>
      </c>
      <c r="H14" s="20" t="s">
        <v>858</v>
      </c>
      <c r="I14" s="20" t="s">
        <v>858</v>
      </c>
      <c r="L14" s="15"/>
    </row>
    <row r="15" spans="1:12" ht="15.75" thickBot="1" x14ac:dyDescent="0.3">
      <c r="A15" s="19" t="s">
        <v>11</v>
      </c>
      <c r="B15" s="19">
        <v>214</v>
      </c>
      <c r="C15" s="20" t="s">
        <v>858</v>
      </c>
      <c r="D15" s="20" t="s">
        <v>858</v>
      </c>
      <c r="F15" s="23" t="s">
        <v>11</v>
      </c>
      <c r="G15" s="23">
        <v>86</v>
      </c>
      <c r="H15" s="24" t="s">
        <v>858</v>
      </c>
      <c r="I15" s="24" t="s">
        <v>858</v>
      </c>
      <c r="L15" s="15"/>
    </row>
    <row r="16" spans="1:12" ht="15.75" thickBot="1" x14ac:dyDescent="0.3">
      <c r="A16" s="19" t="s">
        <v>12</v>
      </c>
      <c r="B16" s="19">
        <v>214</v>
      </c>
      <c r="C16" s="21">
        <v>44183</v>
      </c>
      <c r="D16" s="21">
        <v>44278</v>
      </c>
      <c r="F16" s="25" t="s">
        <v>857</v>
      </c>
      <c r="G16" s="26">
        <v>86</v>
      </c>
      <c r="H16" s="27" t="s">
        <v>858</v>
      </c>
      <c r="I16" s="28" t="s">
        <v>858</v>
      </c>
      <c r="L16" s="15"/>
    </row>
    <row r="17" spans="1:12" x14ac:dyDescent="0.25">
      <c r="A17" s="19" t="s">
        <v>13</v>
      </c>
      <c r="B17" s="19">
        <v>214</v>
      </c>
      <c r="C17" s="21">
        <v>44214</v>
      </c>
      <c r="D17" s="21">
        <v>44286</v>
      </c>
      <c r="L17" s="15"/>
    </row>
    <row r="18" spans="1:12" x14ac:dyDescent="0.25">
      <c r="A18" s="19" t="s">
        <v>14</v>
      </c>
      <c r="B18" s="19">
        <v>214</v>
      </c>
      <c r="C18" s="21">
        <v>44207</v>
      </c>
      <c r="D18" s="21">
        <v>44286</v>
      </c>
      <c r="L18" s="15"/>
    </row>
    <row r="19" spans="1:12" x14ac:dyDescent="0.25">
      <c r="A19" s="19" t="s">
        <v>15</v>
      </c>
      <c r="B19" s="19">
        <v>150</v>
      </c>
      <c r="C19" s="21">
        <v>43839</v>
      </c>
      <c r="D19" s="21">
        <v>44271</v>
      </c>
      <c r="L19" s="15"/>
    </row>
    <row r="20" spans="1:12" ht="15.75" thickBot="1" x14ac:dyDescent="0.3">
      <c r="A20" s="23" t="s">
        <v>16</v>
      </c>
      <c r="B20" s="23">
        <v>150</v>
      </c>
      <c r="C20" s="29">
        <v>43831</v>
      </c>
      <c r="D20" s="29">
        <v>44271</v>
      </c>
      <c r="L20" s="15"/>
    </row>
    <row r="21" spans="1:12" ht="15.75" thickBot="1" x14ac:dyDescent="0.3">
      <c r="A21" s="25" t="s">
        <v>857</v>
      </c>
      <c r="B21" s="26">
        <v>214</v>
      </c>
      <c r="C21" s="27" t="s">
        <v>858</v>
      </c>
      <c r="D21" s="28" t="s">
        <v>858</v>
      </c>
      <c r="L21" s="15"/>
    </row>
    <row r="22" spans="1:12" x14ac:dyDescent="0.25">
      <c r="C22" s="16"/>
      <c r="D22" s="16"/>
      <c r="L22" s="15"/>
    </row>
    <row r="23" spans="1:12" x14ac:dyDescent="0.25">
      <c r="A23" t="s">
        <v>861</v>
      </c>
      <c r="B23" s="35" t="s">
        <v>862</v>
      </c>
      <c r="C23" t="s">
        <v>864</v>
      </c>
      <c r="F23" s="1"/>
      <c r="G23" s="2"/>
      <c r="H23" s="3"/>
      <c r="L23" s="15"/>
    </row>
    <row r="24" spans="1:12" x14ac:dyDescent="0.25">
      <c r="B24" s="36">
        <v>0</v>
      </c>
      <c r="C24" s="13">
        <v>21</v>
      </c>
      <c r="D24">
        <f>C24/C26</f>
        <v>9.8130841121495324E-2</v>
      </c>
      <c r="F24" s="4"/>
      <c r="G24" s="5"/>
      <c r="H24" s="6"/>
      <c r="L24" s="15"/>
    </row>
    <row r="25" spans="1:12" x14ac:dyDescent="0.25">
      <c r="B25" s="36">
        <v>1</v>
      </c>
      <c r="C25" s="13">
        <v>193</v>
      </c>
      <c r="F25" s="4"/>
      <c r="G25" s="5"/>
      <c r="H25" s="6"/>
      <c r="L25" s="15"/>
    </row>
    <row r="26" spans="1:12" x14ac:dyDescent="0.25">
      <c r="B26" s="36" t="s">
        <v>863</v>
      </c>
      <c r="C26" s="13">
        <v>214</v>
      </c>
      <c r="F26" s="4"/>
      <c r="G26" s="5"/>
      <c r="H26" s="6"/>
      <c r="L26" s="15"/>
    </row>
    <row r="27" spans="1:12" x14ac:dyDescent="0.25">
      <c r="F27" s="4"/>
      <c r="G27" s="5"/>
      <c r="H27" s="6"/>
    </row>
    <row r="28" spans="1:12" x14ac:dyDescent="0.25">
      <c r="F28" s="4"/>
      <c r="G28" s="5"/>
      <c r="H28" s="6"/>
    </row>
    <row r="29" spans="1:12" x14ac:dyDescent="0.25">
      <c r="F29" s="4"/>
      <c r="G29" s="5"/>
      <c r="H29" s="6"/>
    </row>
    <row r="30" spans="1:12" x14ac:dyDescent="0.25">
      <c r="F30" s="4"/>
      <c r="G30" s="5"/>
      <c r="H30" s="6"/>
    </row>
    <row r="31" spans="1:12" x14ac:dyDescent="0.25">
      <c r="F31" s="4"/>
      <c r="G31" s="5"/>
      <c r="H31" s="6"/>
    </row>
    <row r="32" spans="1:12" x14ac:dyDescent="0.25">
      <c r="F32" s="4"/>
      <c r="G32" s="5"/>
      <c r="H32" s="6"/>
    </row>
    <row r="33" spans="6:8" x14ac:dyDescent="0.25">
      <c r="F33" s="4"/>
      <c r="G33" s="5"/>
      <c r="H33" s="6"/>
    </row>
    <row r="34" spans="6:8" x14ac:dyDescent="0.25">
      <c r="F34" s="4"/>
      <c r="G34" s="5"/>
      <c r="H34" s="6"/>
    </row>
    <row r="35" spans="6:8" x14ac:dyDescent="0.25">
      <c r="F35" s="4"/>
      <c r="G35" s="5"/>
      <c r="H35" s="6"/>
    </row>
    <row r="36" spans="6:8" x14ac:dyDescent="0.25">
      <c r="F36" s="4"/>
      <c r="G36" s="5"/>
      <c r="H36" s="6"/>
    </row>
    <row r="37" spans="6:8" x14ac:dyDescent="0.25">
      <c r="F37" s="4"/>
      <c r="G37" s="5"/>
      <c r="H37" s="6"/>
    </row>
    <row r="38" spans="6:8" x14ac:dyDescent="0.25">
      <c r="F38" s="4"/>
      <c r="G38" s="5"/>
      <c r="H38" s="6"/>
    </row>
    <row r="39" spans="6:8" x14ac:dyDescent="0.25">
      <c r="F39" s="4"/>
      <c r="G39" s="5"/>
      <c r="H39" s="6"/>
    </row>
    <row r="40" spans="6:8" x14ac:dyDescent="0.25">
      <c r="F40" s="7"/>
      <c r="G40" s="8"/>
      <c r="H40" s="9"/>
    </row>
  </sheetData>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R218"/>
  <sheetViews>
    <sheetView topLeftCell="G1" workbookViewId="0">
      <pane ySplit="4" topLeftCell="A5" activePane="bottomLeft" state="frozen"/>
      <selection activeCell="F1" sqref="F1"/>
      <selection pane="bottomLeft" activeCell="S4" sqref="S4"/>
    </sheetView>
  </sheetViews>
  <sheetFormatPr defaultRowHeight="15" x14ac:dyDescent="0.25"/>
  <cols>
    <col min="3" max="3" width="13.7109375" bestFit="1" customWidth="1"/>
    <col min="4" max="4" width="13.7109375" customWidth="1"/>
    <col min="5" max="5" width="17.5703125" bestFit="1" customWidth="1"/>
    <col min="7" max="7" width="41.85546875" customWidth="1"/>
    <col min="9" max="9" width="28" bestFit="1" customWidth="1"/>
    <col min="10" max="10" width="20.140625" bestFit="1" customWidth="1"/>
    <col min="13" max="13" width="21.5703125" bestFit="1" customWidth="1"/>
    <col min="14" max="14" width="38.85546875" bestFit="1" customWidth="1"/>
    <col min="15" max="15" width="23.140625" bestFit="1" customWidth="1"/>
    <col min="16" max="16" width="28" bestFit="1" customWidth="1"/>
    <col min="17" max="17" width="25.7109375" bestFit="1" customWidth="1"/>
  </cols>
  <sheetData>
    <row r="1" spans="1:18" x14ac:dyDescent="0.25">
      <c r="A1">
        <f>COUNTA(A5:A218)</f>
        <v>214</v>
      </c>
      <c r="B1">
        <f>COUNTA(B5:B218)</f>
        <v>127</v>
      </c>
      <c r="C1">
        <f t="shared" ref="C1:Q1" si="0">COUNTA(C5:C218)</f>
        <v>150</v>
      </c>
      <c r="D1">
        <f t="shared" si="0"/>
        <v>214</v>
      </c>
      <c r="E1">
        <f t="shared" si="0"/>
        <v>214</v>
      </c>
      <c r="F1">
        <f t="shared" si="0"/>
        <v>214</v>
      </c>
      <c r="G1">
        <f t="shared" si="0"/>
        <v>214</v>
      </c>
      <c r="H1">
        <f t="shared" si="0"/>
        <v>210</v>
      </c>
      <c r="I1">
        <f t="shared" si="0"/>
        <v>214</v>
      </c>
      <c r="J1">
        <f t="shared" si="0"/>
        <v>214</v>
      </c>
      <c r="K1">
        <f t="shared" si="0"/>
        <v>214</v>
      </c>
      <c r="L1">
        <f t="shared" si="0"/>
        <v>214</v>
      </c>
      <c r="M1">
        <f t="shared" si="0"/>
        <v>214</v>
      </c>
      <c r="N1">
        <f t="shared" si="0"/>
        <v>214</v>
      </c>
      <c r="O1">
        <f t="shared" si="0"/>
        <v>214</v>
      </c>
      <c r="P1">
        <f t="shared" si="0"/>
        <v>150</v>
      </c>
      <c r="Q1">
        <f t="shared" si="0"/>
        <v>150</v>
      </c>
    </row>
    <row r="2" spans="1:18" x14ac:dyDescent="0.25">
      <c r="J2">
        <v>0.01</v>
      </c>
      <c r="M2" s="10">
        <v>44183</v>
      </c>
      <c r="N2" s="10">
        <v>44214</v>
      </c>
      <c r="O2" s="10">
        <v>44207</v>
      </c>
      <c r="P2" s="10">
        <v>43839</v>
      </c>
      <c r="Q2" s="10">
        <v>43831</v>
      </c>
    </row>
    <row r="3" spans="1:18" x14ac:dyDescent="0.25">
      <c r="J3">
        <v>7365850.5</v>
      </c>
      <c r="M3" s="10">
        <v>44278</v>
      </c>
      <c r="N3" s="10">
        <v>44286</v>
      </c>
      <c r="O3" s="10">
        <v>44286</v>
      </c>
      <c r="P3" s="10">
        <v>44271</v>
      </c>
      <c r="Q3" s="10">
        <v>44271</v>
      </c>
    </row>
    <row r="4" spans="1:18" x14ac:dyDescent="0.25">
      <c r="A4" t="s">
        <v>0</v>
      </c>
      <c r="B4" t="s">
        <v>1</v>
      </c>
      <c r="C4" t="s">
        <v>2</v>
      </c>
      <c r="D4" t="s">
        <v>3</v>
      </c>
      <c r="E4" t="s">
        <v>4</v>
      </c>
      <c r="F4" t="s">
        <v>5</v>
      </c>
      <c r="G4" t="s">
        <v>6</v>
      </c>
      <c r="H4" t="s">
        <v>7</v>
      </c>
      <c r="I4" t="s">
        <v>8</v>
      </c>
      <c r="J4" s="14" t="s">
        <v>9</v>
      </c>
      <c r="K4" t="s">
        <v>10</v>
      </c>
      <c r="L4" t="s">
        <v>11</v>
      </c>
      <c r="M4" s="14" t="s">
        <v>12</v>
      </c>
      <c r="N4" s="14" t="s">
        <v>13</v>
      </c>
      <c r="O4" s="14" t="s">
        <v>14</v>
      </c>
      <c r="P4" s="14" t="s">
        <v>15</v>
      </c>
      <c r="Q4" s="14" t="s">
        <v>16</v>
      </c>
      <c r="R4" s="14" t="s">
        <v>861</v>
      </c>
    </row>
    <row r="5" spans="1:18" x14ac:dyDescent="0.25">
      <c r="A5" t="s">
        <v>17</v>
      </c>
      <c r="B5" t="s">
        <v>18</v>
      </c>
      <c r="D5" t="s">
        <v>19</v>
      </c>
      <c r="E5">
        <v>50349287</v>
      </c>
      <c r="F5" t="s">
        <v>19</v>
      </c>
      <c r="G5" t="s">
        <v>20</v>
      </c>
      <c r="H5" t="s">
        <v>21</v>
      </c>
      <c r="I5" t="s">
        <v>22</v>
      </c>
      <c r="J5">
        <v>7365850.5</v>
      </c>
      <c r="K5" t="s">
        <v>23</v>
      </c>
      <c r="L5" t="s">
        <v>24</v>
      </c>
      <c r="M5" s="10">
        <v>44209</v>
      </c>
      <c r="N5" s="10">
        <v>44214</v>
      </c>
      <c r="O5" s="10">
        <v>44214</v>
      </c>
      <c r="P5" s="10"/>
      <c r="Q5" s="10"/>
      <c r="R5">
        <f>IFERROR(IF(B5+C5=0,0,1),1)</f>
        <v>1</v>
      </c>
    </row>
    <row r="6" spans="1:18" x14ac:dyDescent="0.25">
      <c r="A6" t="s">
        <v>25</v>
      </c>
      <c r="D6" t="s">
        <v>19</v>
      </c>
      <c r="E6">
        <v>50349287</v>
      </c>
      <c r="F6" t="s">
        <v>19</v>
      </c>
      <c r="G6" t="s">
        <v>26</v>
      </c>
      <c r="H6" t="s">
        <v>27</v>
      </c>
      <c r="I6" t="s">
        <v>28</v>
      </c>
      <c r="J6">
        <v>35000</v>
      </c>
      <c r="K6" t="s">
        <v>23</v>
      </c>
      <c r="L6" t="s">
        <v>24</v>
      </c>
      <c r="M6" s="10">
        <v>44197</v>
      </c>
      <c r="N6" s="10">
        <v>44251</v>
      </c>
      <c r="O6" s="10">
        <v>44251</v>
      </c>
      <c r="P6" s="10"/>
      <c r="Q6" s="10"/>
      <c r="R6">
        <f t="shared" ref="R6:R69" si="1">IFERROR(IF(B6+C6=0,0,1),1)</f>
        <v>0</v>
      </c>
    </row>
    <row r="7" spans="1:18" x14ac:dyDescent="0.25">
      <c r="A7" t="s">
        <v>29</v>
      </c>
      <c r="B7" t="s">
        <v>18</v>
      </c>
      <c r="D7" t="s">
        <v>19</v>
      </c>
      <c r="E7">
        <v>50349287</v>
      </c>
      <c r="F7" t="s">
        <v>19</v>
      </c>
      <c r="G7" t="s">
        <v>30</v>
      </c>
      <c r="H7" t="s">
        <v>31</v>
      </c>
      <c r="I7" t="s">
        <v>28</v>
      </c>
      <c r="J7">
        <v>61000</v>
      </c>
      <c r="K7" t="s">
        <v>23</v>
      </c>
      <c r="L7" t="s">
        <v>24</v>
      </c>
      <c r="M7" s="10">
        <v>44198</v>
      </c>
      <c r="N7" s="10">
        <v>44251</v>
      </c>
      <c r="O7" s="10">
        <v>44251</v>
      </c>
      <c r="P7" s="10"/>
      <c r="Q7" s="10"/>
      <c r="R7">
        <f t="shared" si="1"/>
        <v>1</v>
      </c>
    </row>
    <row r="8" spans="1:18" x14ac:dyDescent="0.25">
      <c r="A8" t="s">
        <v>32</v>
      </c>
      <c r="D8" t="s">
        <v>19</v>
      </c>
      <c r="E8">
        <v>50349287</v>
      </c>
      <c r="F8" t="s">
        <v>19</v>
      </c>
      <c r="G8" t="s">
        <v>33</v>
      </c>
      <c r="H8" t="s">
        <v>34</v>
      </c>
      <c r="I8" t="s">
        <v>28</v>
      </c>
      <c r="J8">
        <v>40000</v>
      </c>
      <c r="K8" t="s">
        <v>23</v>
      </c>
      <c r="L8" t="s">
        <v>24</v>
      </c>
      <c r="M8" s="10">
        <v>44198</v>
      </c>
      <c r="N8" s="10">
        <v>44251</v>
      </c>
      <c r="O8" s="10">
        <v>44251</v>
      </c>
      <c r="P8" s="10"/>
      <c r="Q8" s="10"/>
      <c r="R8">
        <f t="shared" si="1"/>
        <v>0</v>
      </c>
    </row>
    <row r="9" spans="1:18" x14ac:dyDescent="0.25">
      <c r="A9" t="s">
        <v>35</v>
      </c>
      <c r="D9" t="s">
        <v>19</v>
      </c>
      <c r="E9">
        <v>50349287</v>
      </c>
      <c r="F9" t="s">
        <v>19</v>
      </c>
      <c r="G9" t="s">
        <v>36</v>
      </c>
      <c r="H9" t="s">
        <v>37</v>
      </c>
      <c r="I9" t="s">
        <v>28</v>
      </c>
      <c r="J9">
        <v>10000</v>
      </c>
      <c r="K9" t="s">
        <v>23</v>
      </c>
      <c r="L9" t="s">
        <v>24</v>
      </c>
      <c r="M9" s="10">
        <v>44198</v>
      </c>
      <c r="N9" s="10">
        <v>44251</v>
      </c>
      <c r="O9" s="10">
        <v>44251</v>
      </c>
      <c r="P9" s="10"/>
      <c r="Q9" s="10"/>
      <c r="R9">
        <f t="shared" si="1"/>
        <v>0</v>
      </c>
    </row>
    <row r="10" spans="1:18" x14ac:dyDescent="0.25">
      <c r="A10" t="s">
        <v>38</v>
      </c>
      <c r="D10" t="s">
        <v>19</v>
      </c>
      <c r="E10">
        <v>50349287</v>
      </c>
      <c r="F10" t="s">
        <v>19</v>
      </c>
      <c r="G10" t="s">
        <v>39</v>
      </c>
      <c r="H10" t="s">
        <v>40</v>
      </c>
      <c r="I10" t="s">
        <v>28</v>
      </c>
      <c r="J10">
        <v>35250</v>
      </c>
      <c r="K10" t="s">
        <v>23</v>
      </c>
      <c r="L10" t="s">
        <v>24</v>
      </c>
      <c r="M10" s="10">
        <v>44198</v>
      </c>
      <c r="N10" s="10">
        <v>44251</v>
      </c>
      <c r="O10" s="10">
        <v>44251</v>
      </c>
      <c r="P10" s="10"/>
      <c r="Q10" s="10"/>
      <c r="R10">
        <f t="shared" si="1"/>
        <v>0</v>
      </c>
    </row>
    <row r="11" spans="1:18" x14ac:dyDescent="0.25">
      <c r="A11" t="s">
        <v>41</v>
      </c>
      <c r="D11" t="s">
        <v>19</v>
      </c>
      <c r="E11">
        <v>50349287</v>
      </c>
      <c r="F11" t="s">
        <v>19</v>
      </c>
      <c r="G11" t="s">
        <v>42</v>
      </c>
      <c r="H11" t="s">
        <v>43</v>
      </c>
      <c r="I11" t="s">
        <v>28</v>
      </c>
      <c r="J11">
        <v>12200</v>
      </c>
      <c r="K11" t="s">
        <v>23</v>
      </c>
      <c r="L11" t="s">
        <v>24</v>
      </c>
      <c r="M11" s="10">
        <v>44198</v>
      </c>
      <c r="N11" s="10">
        <v>44251</v>
      </c>
      <c r="O11" s="10">
        <v>44251</v>
      </c>
      <c r="P11" s="10"/>
      <c r="Q11" s="10"/>
      <c r="R11">
        <f t="shared" si="1"/>
        <v>0</v>
      </c>
    </row>
    <row r="12" spans="1:18" x14ac:dyDescent="0.25">
      <c r="A12" t="s">
        <v>44</v>
      </c>
      <c r="B12" t="s">
        <v>18</v>
      </c>
      <c r="D12" t="s">
        <v>19</v>
      </c>
      <c r="E12">
        <v>50349287</v>
      </c>
      <c r="F12" t="s">
        <v>19</v>
      </c>
      <c r="G12" t="s">
        <v>45</v>
      </c>
      <c r="H12" t="s">
        <v>46</v>
      </c>
      <c r="I12" t="s">
        <v>28</v>
      </c>
      <c r="J12">
        <v>90000</v>
      </c>
      <c r="K12" t="s">
        <v>23</v>
      </c>
      <c r="L12" t="s">
        <v>24</v>
      </c>
      <c r="M12" s="10">
        <v>44198</v>
      </c>
      <c r="N12" s="10">
        <v>44251</v>
      </c>
      <c r="O12" s="10">
        <v>44251</v>
      </c>
      <c r="P12" s="10"/>
      <c r="Q12" s="10"/>
      <c r="R12">
        <f t="shared" si="1"/>
        <v>1</v>
      </c>
    </row>
    <row r="13" spans="1:18" x14ac:dyDescent="0.25">
      <c r="A13" t="s">
        <v>47</v>
      </c>
      <c r="D13" t="s">
        <v>19</v>
      </c>
      <c r="E13">
        <v>50349287</v>
      </c>
      <c r="F13" t="s">
        <v>19</v>
      </c>
      <c r="G13" t="s">
        <v>48</v>
      </c>
      <c r="H13" t="s">
        <v>49</v>
      </c>
      <c r="I13" t="s">
        <v>28</v>
      </c>
      <c r="J13">
        <v>200000</v>
      </c>
      <c r="K13" t="s">
        <v>23</v>
      </c>
      <c r="L13" t="s">
        <v>24</v>
      </c>
      <c r="M13" s="10">
        <v>44198</v>
      </c>
      <c r="N13" s="10">
        <v>44251</v>
      </c>
      <c r="O13" s="10">
        <v>44251</v>
      </c>
      <c r="P13" s="10"/>
      <c r="Q13" s="10"/>
      <c r="R13">
        <f t="shared" si="1"/>
        <v>0</v>
      </c>
    </row>
    <row r="14" spans="1:18" x14ac:dyDescent="0.25">
      <c r="A14" t="s">
        <v>50</v>
      </c>
      <c r="D14" t="s">
        <v>19</v>
      </c>
      <c r="E14">
        <v>50349287</v>
      </c>
      <c r="F14" t="s">
        <v>19</v>
      </c>
      <c r="G14" t="s">
        <v>51</v>
      </c>
      <c r="H14" t="s">
        <v>52</v>
      </c>
      <c r="I14" t="s">
        <v>28</v>
      </c>
      <c r="J14">
        <v>15342.4</v>
      </c>
      <c r="K14" t="s">
        <v>23</v>
      </c>
      <c r="L14" t="s">
        <v>24</v>
      </c>
      <c r="M14" s="10">
        <v>44198</v>
      </c>
      <c r="N14" s="10">
        <v>44251</v>
      </c>
      <c r="O14" s="10">
        <v>44251</v>
      </c>
      <c r="P14" s="10"/>
      <c r="Q14" s="10"/>
      <c r="R14">
        <f t="shared" si="1"/>
        <v>0</v>
      </c>
    </row>
    <row r="15" spans="1:18" x14ac:dyDescent="0.25">
      <c r="A15" t="s">
        <v>53</v>
      </c>
      <c r="D15" t="s">
        <v>19</v>
      </c>
      <c r="E15">
        <v>50349287</v>
      </c>
      <c r="F15" t="s">
        <v>19</v>
      </c>
      <c r="G15" t="s">
        <v>54</v>
      </c>
      <c r="H15" t="s">
        <v>55</v>
      </c>
      <c r="I15" t="s">
        <v>28</v>
      </c>
      <c r="J15">
        <v>8400</v>
      </c>
      <c r="K15" t="s">
        <v>23</v>
      </c>
      <c r="L15" t="s">
        <v>24</v>
      </c>
      <c r="M15" s="10">
        <v>44198</v>
      </c>
      <c r="N15" s="10">
        <v>44243</v>
      </c>
      <c r="O15" s="10">
        <v>44243</v>
      </c>
      <c r="P15" s="10"/>
      <c r="Q15" s="10"/>
      <c r="R15">
        <f t="shared" si="1"/>
        <v>0</v>
      </c>
    </row>
    <row r="16" spans="1:18" x14ac:dyDescent="0.25">
      <c r="A16" t="s">
        <v>56</v>
      </c>
      <c r="D16" t="s">
        <v>19</v>
      </c>
      <c r="E16">
        <v>50349287</v>
      </c>
      <c r="F16" t="s">
        <v>19</v>
      </c>
      <c r="G16" t="s">
        <v>57</v>
      </c>
      <c r="H16" t="s">
        <v>58</v>
      </c>
      <c r="I16" t="s">
        <v>28</v>
      </c>
      <c r="J16">
        <v>40000</v>
      </c>
      <c r="K16" t="s">
        <v>23</v>
      </c>
      <c r="L16" t="s">
        <v>24</v>
      </c>
      <c r="M16" s="10">
        <v>44198</v>
      </c>
      <c r="N16" s="10">
        <v>44251</v>
      </c>
      <c r="O16" s="10">
        <v>44251</v>
      </c>
      <c r="P16" s="10"/>
      <c r="Q16" s="10"/>
      <c r="R16">
        <f t="shared" si="1"/>
        <v>0</v>
      </c>
    </row>
    <row r="17" spans="1:18" x14ac:dyDescent="0.25">
      <c r="A17" t="s">
        <v>59</v>
      </c>
      <c r="B17" t="s">
        <v>18</v>
      </c>
      <c r="D17" t="s">
        <v>19</v>
      </c>
      <c r="E17">
        <v>50349287</v>
      </c>
      <c r="F17" t="s">
        <v>19</v>
      </c>
      <c r="G17" t="s">
        <v>60</v>
      </c>
      <c r="H17" t="s">
        <v>61</v>
      </c>
      <c r="I17" t="s">
        <v>62</v>
      </c>
      <c r="J17">
        <v>3430.2</v>
      </c>
      <c r="K17" t="s">
        <v>23</v>
      </c>
      <c r="L17" t="s">
        <v>24</v>
      </c>
      <c r="M17" s="10">
        <v>44211</v>
      </c>
      <c r="N17" s="10">
        <v>44229</v>
      </c>
      <c r="O17" s="10">
        <v>44229</v>
      </c>
      <c r="P17" s="10"/>
      <c r="Q17" s="10"/>
      <c r="R17">
        <f t="shared" si="1"/>
        <v>1</v>
      </c>
    </row>
    <row r="18" spans="1:18" x14ac:dyDescent="0.25">
      <c r="A18" t="s">
        <v>63</v>
      </c>
      <c r="B18" t="s">
        <v>18</v>
      </c>
      <c r="D18" t="s">
        <v>19</v>
      </c>
      <c r="E18">
        <v>50349287</v>
      </c>
      <c r="F18" t="s">
        <v>19</v>
      </c>
      <c r="G18" t="s">
        <v>64</v>
      </c>
      <c r="H18" t="s">
        <v>65</v>
      </c>
      <c r="I18" t="s">
        <v>66</v>
      </c>
      <c r="J18">
        <v>3256.25</v>
      </c>
      <c r="K18" t="s">
        <v>23</v>
      </c>
      <c r="L18" t="s">
        <v>24</v>
      </c>
      <c r="M18" s="10">
        <v>44197</v>
      </c>
      <c r="N18" s="10">
        <v>44224</v>
      </c>
      <c r="O18" s="10">
        <v>44224</v>
      </c>
      <c r="P18" s="10"/>
      <c r="Q18" s="10"/>
      <c r="R18">
        <f t="shared" si="1"/>
        <v>1</v>
      </c>
    </row>
    <row r="19" spans="1:18" x14ac:dyDescent="0.25">
      <c r="A19" t="s">
        <v>67</v>
      </c>
      <c r="B19" t="s">
        <v>18</v>
      </c>
      <c r="D19" t="s">
        <v>19</v>
      </c>
      <c r="E19">
        <v>50349287</v>
      </c>
      <c r="F19" t="s">
        <v>19</v>
      </c>
      <c r="G19" t="s">
        <v>68</v>
      </c>
      <c r="H19" t="s">
        <v>69</v>
      </c>
      <c r="I19" t="s">
        <v>70</v>
      </c>
      <c r="J19">
        <v>2389.92</v>
      </c>
      <c r="K19" t="s">
        <v>23</v>
      </c>
      <c r="L19" t="s">
        <v>24</v>
      </c>
      <c r="M19" s="10">
        <v>44216</v>
      </c>
      <c r="N19" s="10">
        <v>44224</v>
      </c>
      <c r="O19" s="10">
        <v>44224</v>
      </c>
      <c r="P19" s="10"/>
      <c r="Q19" s="10"/>
      <c r="R19">
        <f t="shared" si="1"/>
        <v>1</v>
      </c>
    </row>
    <row r="20" spans="1:18" x14ac:dyDescent="0.25">
      <c r="A20" t="s">
        <v>71</v>
      </c>
      <c r="B20" t="s">
        <v>18</v>
      </c>
      <c r="D20" t="s">
        <v>19</v>
      </c>
      <c r="E20">
        <v>50349287</v>
      </c>
      <c r="F20" t="s">
        <v>19</v>
      </c>
      <c r="G20" t="s">
        <v>72</v>
      </c>
      <c r="H20" t="s">
        <v>73</v>
      </c>
      <c r="I20" t="s">
        <v>74</v>
      </c>
      <c r="J20">
        <v>1944</v>
      </c>
      <c r="K20" t="s">
        <v>23</v>
      </c>
      <c r="L20" t="s">
        <v>24</v>
      </c>
      <c r="M20" s="10">
        <v>44204</v>
      </c>
      <c r="N20" s="10">
        <v>44232</v>
      </c>
      <c r="O20" s="10">
        <v>44232</v>
      </c>
      <c r="P20" s="10"/>
      <c r="Q20" s="10"/>
      <c r="R20">
        <f t="shared" si="1"/>
        <v>1</v>
      </c>
    </row>
    <row r="21" spans="1:18" x14ac:dyDescent="0.25">
      <c r="A21" t="s">
        <v>75</v>
      </c>
      <c r="D21" t="s">
        <v>19</v>
      </c>
      <c r="E21">
        <v>50349287</v>
      </c>
      <c r="F21" t="s">
        <v>19</v>
      </c>
      <c r="G21" t="s">
        <v>76</v>
      </c>
      <c r="H21" t="s">
        <v>77</v>
      </c>
      <c r="I21" t="s">
        <v>78</v>
      </c>
      <c r="J21">
        <v>60288.45</v>
      </c>
      <c r="K21" t="s">
        <v>23</v>
      </c>
      <c r="L21" t="s">
        <v>24</v>
      </c>
      <c r="M21" s="10">
        <v>44203</v>
      </c>
      <c r="N21" s="10">
        <v>44232</v>
      </c>
      <c r="O21" s="10">
        <v>44232</v>
      </c>
      <c r="P21" s="10"/>
      <c r="Q21" s="10"/>
      <c r="R21">
        <f t="shared" si="1"/>
        <v>0</v>
      </c>
    </row>
    <row r="22" spans="1:18" x14ac:dyDescent="0.25">
      <c r="A22" t="s">
        <v>79</v>
      </c>
      <c r="B22" t="s">
        <v>18</v>
      </c>
      <c r="D22" t="s">
        <v>19</v>
      </c>
      <c r="E22">
        <v>50349287</v>
      </c>
      <c r="F22" t="s">
        <v>19</v>
      </c>
      <c r="G22" t="s">
        <v>80</v>
      </c>
      <c r="H22" t="s">
        <v>81</v>
      </c>
      <c r="I22" t="s">
        <v>82</v>
      </c>
      <c r="J22">
        <v>10001</v>
      </c>
      <c r="K22" t="s">
        <v>23</v>
      </c>
      <c r="L22" t="s">
        <v>24</v>
      </c>
      <c r="M22" s="10">
        <v>44207</v>
      </c>
      <c r="N22" s="10">
        <v>44249</v>
      </c>
      <c r="O22" s="10">
        <v>44249</v>
      </c>
      <c r="P22" s="10"/>
      <c r="Q22" s="10"/>
      <c r="R22">
        <f t="shared" si="1"/>
        <v>1</v>
      </c>
    </row>
    <row r="23" spans="1:18" x14ac:dyDescent="0.25">
      <c r="A23" t="s">
        <v>83</v>
      </c>
      <c r="B23" t="s">
        <v>18</v>
      </c>
      <c r="D23" t="s">
        <v>19</v>
      </c>
      <c r="E23">
        <v>50349287</v>
      </c>
      <c r="F23" t="s">
        <v>19</v>
      </c>
      <c r="G23" t="s">
        <v>84</v>
      </c>
      <c r="H23" t="s">
        <v>85</v>
      </c>
      <c r="I23" t="s">
        <v>86</v>
      </c>
      <c r="J23">
        <v>582.96</v>
      </c>
      <c r="K23" t="s">
        <v>23</v>
      </c>
      <c r="L23" t="s">
        <v>24</v>
      </c>
      <c r="M23" s="10">
        <v>44196</v>
      </c>
      <c r="N23" s="10">
        <v>44252</v>
      </c>
      <c r="O23" s="10">
        <v>44252</v>
      </c>
      <c r="P23" s="10"/>
      <c r="Q23" s="10"/>
      <c r="R23">
        <f t="shared" si="1"/>
        <v>1</v>
      </c>
    </row>
    <row r="24" spans="1:18" x14ac:dyDescent="0.25">
      <c r="A24" t="s">
        <v>87</v>
      </c>
      <c r="B24" t="s">
        <v>18</v>
      </c>
      <c r="D24" t="s">
        <v>19</v>
      </c>
      <c r="E24">
        <v>50349287</v>
      </c>
      <c r="F24" t="s">
        <v>19</v>
      </c>
      <c r="G24" t="s">
        <v>88</v>
      </c>
      <c r="H24" t="s">
        <v>89</v>
      </c>
      <c r="I24" t="s">
        <v>90</v>
      </c>
      <c r="J24">
        <v>3240</v>
      </c>
      <c r="K24" t="s">
        <v>23</v>
      </c>
      <c r="L24" t="s">
        <v>24</v>
      </c>
      <c r="M24" s="10">
        <v>44211</v>
      </c>
      <c r="N24" s="10">
        <v>44237</v>
      </c>
      <c r="O24" s="10">
        <v>44237</v>
      </c>
      <c r="P24" s="10"/>
      <c r="Q24" s="10"/>
      <c r="R24">
        <f t="shared" si="1"/>
        <v>1</v>
      </c>
    </row>
    <row r="25" spans="1:18" x14ac:dyDescent="0.25">
      <c r="A25" t="s">
        <v>91</v>
      </c>
      <c r="B25" t="s">
        <v>18</v>
      </c>
      <c r="D25" t="s">
        <v>19</v>
      </c>
      <c r="E25">
        <v>50349287</v>
      </c>
      <c r="F25" t="s">
        <v>19</v>
      </c>
      <c r="G25" t="s">
        <v>92</v>
      </c>
      <c r="H25" t="s">
        <v>93</v>
      </c>
      <c r="I25" t="s">
        <v>94</v>
      </c>
      <c r="J25">
        <v>20217.599999999999</v>
      </c>
      <c r="K25" t="s">
        <v>23</v>
      </c>
      <c r="L25" t="s">
        <v>24</v>
      </c>
      <c r="M25" s="10">
        <v>44200</v>
      </c>
      <c r="N25" s="10">
        <v>44250</v>
      </c>
      <c r="O25" s="10">
        <v>44250</v>
      </c>
      <c r="P25" s="10"/>
      <c r="Q25" s="10"/>
      <c r="R25">
        <f t="shared" si="1"/>
        <v>1</v>
      </c>
    </row>
    <row r="26" spans="1:18" x14ac:dyDescent="0.25">
      <c r="A26" t="s">
        <v>95</v>
      </c>
      <c r="B26" t="s">
        <v>18</v>
      </c>
      <c r="D26" t="s">
        <v>19</v>
      </c>
      <c r="E26">
        <v>50349287</v>
      </c>
      <c r="F26" t="s">
        <v>19</v>
      </c>
      <c r="G26" t="s">
        <v>96</v>
      </c>
      <c r="H26" t="s">
        <v>97</v>
      </c>
      <c r="I26" t="s">
        <v>98</v>
      </c>
      <c r="J26">
        <v>3000</v>
      </c>
      <c r="K26" t="s">
        <v>23</v>
      </c>
      <c r="L26" t="s">
        <v>24</v>
      </c>
      <c r="M26" s="10">
        <v>44208</v>
      </c>
      <c r="N26" s="10">
        <v>44237</v>
      </c>
      <c r="O26" s="10">
        <v>44237</v>
      </c>
      <c r="P26" s="10"/>
      <c r="Q26" s="10"/>
      <c r="R26">
        <f t="shared" si="1"/>
        <v>1</v>
      </c>
    </row>
    <row r="27" spans="1:18" x14ac:dyDescent="0.25">
      <c r="A27" t="s">
        <v>99</v>
      </c>
      <c r="B27" t="s">
        <v>18</v>
      </c>
      <c r="D27" t="s">
        <v>19</v>
      </c>
      <c r="E27">
        <v>50349287</v>
      </c>
      <c r="F27" t="s">
        <v>19</v>
      </c>
      <c r="G27" t="s">
        <v>100</v>
      </c>
      <c r="H27" t="s">
        <v>101</v>
      </c>
      <c r="I27" t="s">
        <v>102</v>
      </c>
      <c r="J27">
        <v>387.6</v>
      </c>
      <c r="K27" t="s">
        <v>23</v>
      </c>
      <c r="L27" t="s">
        <v>24</v>
      </c>
      <c r="M27" s="10">
        <v>44196</v>
      </c>
      <c r="N27" s="10">
        <v>44265</v>
      </c>
      <c r="O27" s="10">
        <v>44265</v>
      </c>
      <c r="P27" s="10"/>
      <c r="Q27" s="10"/>
      <c r="R27">
        <f t="shared" si="1"/>
        <v>1</v>
      </c>
    </row>
    <row r="28" spans="1:18" x14ac:dyDescent="0.25">
      <c r="A28" t="s">
        <v>103</v>
      </c>
      <c r="B28" t="s">
        <v>18</v>
      </c>
      <c r="D28" t="s">
        <v>19</v>
      </c>
      <c r="E28">
        <v>50349287</v>
      </c>
      <c r="F28" t="s">
        <v>19</v>
      </c>
      <c r="G28" t="s">
        <v>104</v>
      </c>
      <c r="H28" t="s">
        <v>105</v>
      </c>
      <c r="I28" t="s">
        <v>106</v>
      </c>
      <c r="J28">
        <v>44500.12</v>
      </c>
      <c r="K28" t="s">
        <v>23</v>
      </c>
      <c r="L28" t="s">
        <v>24</v>
      </c>
      <c r="M28" s="10">
        <v>44210</v>
      </c>
      <c r="N28" s="10">
        <v>44250</v>
      </c>
      <c r="O28" s="10">
        <v>44250</v>
      </c>
      <c r="P28" s="10"/>
      <c r="Q28" s="10"/>
      <c r="R28">
        <f t="shared" si="1"/>
        <v>1</v>
      </c>
    </row>
    <row r="29" spans="1:18" x14ac:dyDescent="0.25">
      <c r="A29" t="s">
        <v>107</v>
      </c>
      <c r="B29" t="s">
        <v>18</v>
      </c>
      <c r="D29" t="s">
        <v>19</v>
      </c>
      <c r="E29">
        <v>50349287</v>
      </c>
      <c r="F29" t="s">
        <v>19</v>
      </c>
      <c r="G29" t="s">
        <v>108</v>
      </c>
      <c r="H29" t="s">
        <v>109</v>
      </c>
      <c r="I29" t="s">
        <v>110</v>
      </c>
      <c r="J29">
        <v>10612.98</v>
      </c>
      <c r="K29" t="s">
        <v>23</v>
      </c>
      <c r="L29" t="s">
        <v>24</v>
      </c>
      <c r="M29" s="10">
        <v>44214</v>
      </c>
      <c r="N29" s="10">
        <v>44253</v>
      </c>
      <c r="O29" s="10">
        <v>44253</v>
      </c>
      <c r="P29" s="10"/>
      <c r="Q29" s="10"/>
      <c r="R29">
        <f t="shared" si="1"/>
        <v>1</v>
      </c>
    </row>
    <row r="30" spans="1:18" x14ac:dyDescent="0.25">
      <c r="A30" t="s">
        <v>111</v>
      </c>
      <c r="D30" t="s">
        <v>19</v>
      </c>
      <c r="E30">
        <v>50349287</v>
      </c>
      <c r="F30" t="s">
        <v>19</v>
      </c>
      <c r="G30" t="s">
        <v>112</v>
      </c>
      <c r="H30" t="s">
        <v>113</v>
      </c>
      <c r="I30" t="s">
        <v>114</v>
      </c>
      <c r="J30">
        <v>2.0499999999999998</v>
      </c>
      <c r="K30" t="s">
        <v>23</v>
      </c>
      <c r="L30" t="s">
        <v>24</v>
      </c>
      <c r="M30" s="10">
        <v>44207</v>
      </c>
      <c r="N30" s="10">
        <v>44230</v>
      </c>
      <c r="O30" s="10">
        <v>44207</v>
      </c>
      <c r="P30" s="10"/>
      <c r="Q30" s="10"/>
      <c r="R30">
        <f t="shared" si="1"/>
        <v>0</v>
      </c>
    </row>
    <row r="31" spans="1:18" x14ac:dyDescent="0.25">
      <c r="A31" t="s">
        <v>115</v>
      </c>
      <c r="B31" t="s">
        <v>18</v>
      </c>
      <c r="D31" t="s">
        <v>19</v>
      </c>
      <c r="E31">
        <v>50349287</v>
      </c>
      <c r="F31" t="s">
        <v>19</v>
      </c>
      <c r="G31" t="s">
        <v>60</v>
      </c>
      <c r="H31" t="s">
        <v>61</v>
      </c>
      <c r="I31" t="s">
        <v>116</v>
      </c>
      <c r="J31">
        <v>363.58</v>
      </c>
      <c r="K31" t="s">
        <v>23</v>
      </c>
      <c r="L31" t="s">
        <v>24</v>
      </c>
      <c r="M31" s="10">
        <v>44224</v>
      </c>
      <c r="N31" s="10">
        <v>44265</v>
      </c>
      <c r="O31" s="10">
        <v>44265</v>
      </c>
      <c r="P31" s="10"/>
      <c r="Q31" s="10"/>
      <c r="R31">
        <f t="shared" si="1"/>
        <v>1</v>
      </c>
    </row>
    <row r="32" spans="1:18" x14ac:dyDescent="0.25">
      <c r="A32" t="s">
        <v>117</v>
      </c>
      <c r="B32" t="s">
        <v>18</v>
      </c>
      <c r="D32" t="s">
        <v>19</v>
      </c>
      <c r="E32">
        <v>50349287</v>
      </c>
      <c r="F32" t="s">
        <v>19</v>
      </c>
      <c r="G32" t="s">
        <v>100</v>
      </c>
      <c r="H32" t="s">
        <v>101</v>
      </c>
      <c r="I32" t="s">
        <v>118</v>
      </c>
      <c r="J32">
        <v>74.400000000000006</v>
      </c>
      <c r="K32" t="s">
        <v>23</v>
      </c>
      <c r="L32" t="s">
        <v>24</v>
      </c>
      <c r="M32" s="10">
        <v>44227</v>
      </c>
      <c r="N32" s="10">
        <v>44265</v>
      </c>
      <c r="O32" s="10">
        <v>44265</v>
      </c>
      <c r="P32" s="10"/>
      <c r="Q32" s="10"/>
      <c r="R32">
        <f t="shared" si="1"/>
        <v>1</v>
      </c>
    </row>
    <row r="33" spans="1:18" x14ac:dyDescent="0.25">
      <c r="A33" t="s">
        <v>119</v>
      </c>
      <c r="B33" t="s">
        <v>18</v>
      </c>
      <c r="D33" t="s">
        <v>19</v>
      </c>
      <c r="E33">
        <v>50349287</v>
      </c>
      <c r="F33" t="s">
        <v>19</v>
      </c>
      <c r="G33" t="s">
        <v>60</v>
      </c>
      <c r="H33" t="s">
        <v>61</v>
      </c>
      <c r="I33" t="s">
        <v>120</v>
      </c>
      <c r="J33">
        <v>716.59</v>
      </c>
      <c r="K33" t="s">
        <v>23</v>
      </c>
      <c r="L33" t="s">
        <v>24</v>
      </c>
      <c r="M33" s="10">
        <v>44230</v>
      </c>
      <c r="N33" s="10">
        <v>44260</v>
      </c>
      <c r="O33" s="10">
        <v>44260</v>
      </c>
      <c r="P33" s="10"/>
      <c r="Q33" s="10"/>
      <c r="R33">
        <f t="shared" si="1"/>
        <v>1</v>
      </c>
    </row>
    <row r="34" spans="1:18" x14ac:dyDescent="0.25">
      <c r="A34" t="s">
        <v>121</v>
      </c>
      <c r="B34" t="s">
        <v>18</v>
      </c>
      <c r="D34" t="s">
        <v>19</v>
      </c>
      <c r="E34">
        <v>50349287</v>
      </c>
      <c r="F34" t="s">
        <v>19</v>
      </c>
      <c r="G34" t="s">
        <v>96</v>
      </c>
      <c r="H34" t="s">
        <v>97</v>
      </c>
      <c r="I34" t="s">
        <v>122</v>
      </c>
      <c r="J34">
        <v>3000</v>
      </c>
      <c r="K34" t="s">
        <v>23</v>
      </c>
      <c r="L34" t="s">
        <v>24</v>
      </c>
      <c r="M34" s="10">
        <v>44229</v>
      </c>
      <c r="N34" s="10">
        <v>44260</v>
      </c>
      <c r="O34" s="10">
        <v>44260</v>
      </c>
      <c r="P34" s="10"/>
      <c r="Q34" s="10"/>
      <c r="R34">
        <f t="shared" si="1"/>
        <v>1</v>
      </c>
    </row>
    <row r="35" spans="1:18" x14ac:dyDescent="0.25">
      <c r="A35" t="s">
        <v>123</v>
      </c>
      <c r="B35" t="s">
        <v>18</v>
      </c>
      <c r="D35" t="s">
        <v>19</v>
      </c>
      <c r="E35">
        <v>50349287</v>
      </c>
      <c r="F35" t="s">
        <v>19</v>
      </c>
      <c r="G35" t="s">
        <v>124</v>
      </c>
      <c r="H35" t="s">
        <v>125</v>
      </c>
      <c r="I35" t="s">
        <v>126</v>
      </c>
      <c r="J35">
        <v>1759.38</v>
      </c>
      <c r="K35" t="s">
        <v>23</v>
      </c>
      <c r="L35" t="s">
        <v>24</v>
      </c>
      <c r="M35" s="10">
        <v>44227</v>
      </c>
      <c r="N35" s="10">
        <v>44273</v>
      </c>
      <c r="O35" s="10">
        <v>44273</v>
      </c>
      <c r="P35" s="10"/>
      <c r="Q35" s="10"/>
      <c r="R35">
        <f t="shared" si="1"/>
        <v>1</v>
      </c>
    </row>
    <row r="36" spans="1:18" x14ac:dyDescent="0.25">
      <c r="A36" t="s">
        <v>127</v>
      </c>
      <c r="B36" t="s">
        <v>18</v>
      </c>
      <c r="D36" t="s">
        <v>19</v>
      </c>
      <c r="E36">
        <v>50349287</v>
      </c>
      <c r="F36" t="s">
        <v>19</v>
      </c>
      <c r="G36" t="s">
        <v>128</v>
      </c>
      <c r="H36" t="s">
        <v>129</v>
      </c>
      <c r="I36" t="s">
        <v>130</v>
      </c>
      <c r="J36">
        <v>505.38</v>
      </c>
      <c r="K36" t="s">
        <v>23</v>
      </c>
      <c r="L36" t="s">
        <v>24</v>
      </c>
      <c r="M36" s="10">
        <v>44230</v>
      </c>
      <c r="N36" s="10">
        <v>44265</v>
      </c>
      <c r="O36" s="10">
        <v>44265</v>
      </c>
      <c r="P36" s="10"/>
      <c r="Q36" s="10"/>
      <c r="R36">
        <f t="shared" si="1"/>
        <v>1</v>
      </c>
    </row>
    <row r="37" spans="1:18" x14ac:dyDescent="0.25">
      <c r="A37" t="s">
        <v>131</v>
      </c>
      <c r="B37" t="s">
        <v>18</v>
      </c>
      <c r="D37" t="s">
        <v>19</v>
      </c>
      <c r="E37">
        <v>50349287</v>
      </c>
      <c r="F37" t="s">
        <v>19</v>
      </c>
      <c r="G37" t="s">
        <v>76</v>
      </c>
      <c r="H37" t="s">
        <v>77</v>
      </c>
      <c r="I37" t="s">
        <v>132</v>
      </c>
      <c r="J37">
        <v>45828.69</v>
      </c>
      <c r="K37" t="s">
        <v>23</v>
      </c>
      <c r="L37" t="s">
        <v>24</v>
      </c>
      <c r="M37" s="10">
        <v>44228</v>
      </c>
      <c r="N37" s="10">
        <v>44251</v>
      </c>
      <c r="O37" s="10">
        <v>44251</v>
      </c>
      <c r="P37" s="10"/>
      <c r="Q37" s="10"/>
      <c r="R37">
        <f t="shared" si="1"/>
        <v>1</v>
      </c>
    </row>
    <row r="38" spans="1:18" x14ac:dyDescent="0.25">
      <c r="A38" t="s">
        <v>133</v>
      </c>
      <c r="D38" t="s">
        <v>19</v>
      </c>
      <c r="E38">
        <v>50349287</v>
      </c>
      <c r="F38" t="s">
        <v>19</v>
      </c>
      <c r="G38" t="s">
        <v>112</v>
      </c>
      <c r="H38" t="s">
        <v>113</v>
      </c>
      <c r="I38" t="s">
        <v>134</v>
      </c>
      <c r="J38">
        <v>738.2</v>
      </c>
      <c r="K38" t="s">
        <v>23</v>
      </c>
      <c r="L38" t="s">
        <v>24</v>
      </c>
      <c r="M38" s="10">
        <v>44237</v>
      </c>
      <c r="N38" s="10">
        <v>44273</v>
      </c>
      <c r="O38" s="10">
        <v>44273</v>
      </c>
      <c r="P38" s="10"/>
      <c r="Q38" s="10"/>
      <c r="R38">
        <f t="shared" si="1"/>
        <v>0</v>
      </c>
    </row>
    <row r="39" spans="1:18" x14ac:dyDescent="0.25">
      <c r="A39" t="s">
        <v>135</v>
      </c>
      <c r="D39" t="s">
        <v>19</v>
      </c>
      <c r="E39">
        <v>50349287</v>
      </c>
      <c r="F39" t="s">
        <v>19</v>
      </c>
      <c r="G39" t="s">
        <v>136</v>
      </c>
      <c r="I39" t="s">
        <v>137</v>
      </c>
      <c r="J39">
        <v>225000</v>
      </c>
      <c r="K39" t="s">
        <v>138</v>
      </c>
      <c r="L39" t="s">
        <v>24</v>
      </c>
      <c r="M39" s="10">
        <v>44239</v>
      </c>
      <c r="N39" s="10">
        <v>44251</v>
      </c>
      <c r="O39" s="10">
        <v>44251</v>
      </c>
      <c r="P39" s="10"/>
      <c r="Q39" s="10"/>
      <c r="R39">
        <f t="shared" si="1"/>
        <v>0</v>
      </c>
    </row>
    <row r="40" spans="1:18" x14ac:dyDescent="0.25">
      <c r="A40" t="s">
        <v>139</v>
      </c>
      <c r="D40" t="s">
        <v>19</v>
      </c>
      <c r="E40">
        <v>50349287</v>
      </c>
      <c r="F40" t="s">
        <v>19</v>
      </c>
      <c r="G40" t="s">
        <v>140</v>
      </c>
      <c r="H40" t="s">
        <v>141</v>
      </c>
      <c r="I40" t="s">
        <v>142</v>
      </c>
      <c r="J40">
        <v>24930.35</v>
      </c>
      <c r="K40" t="s">
        <v>23</v>
      </c>
      <c r="L40" t="s">
        <v>24</v>
      </c>
      <c r="M40" s="10">
        <v>44239</v>
      </c>
      <c r="N40" s="10">
        <v>44252</v>
      </c>
      <c r="O40" s="10">
        <v>44252</v>
      </c>
      <c r="P40" s="10"/>
      <c r="Q40" s="10"/>
      <c r="R40">
        <f t="shared" si="1"/>
        <v>0</v>
      </c>
    </row>
    <row r="41" spans="1:18" x14ac:dyDescent="0.25">
      <c r="A41" t="s">
        <v>143</v>
      </c>
      <c r="B41" t="s">
        <v>18</v>
      </c>
      <c r="D41" t="s">
        <v>19</v>
      </c>
      <c r="E41">
        <v>50349287</v>
      </c>
      <c r="F41" t="s">
        <v>19</v>
      </c>
      <c r="G41" t="s">
        <v>144</v>
      </c>
      <c r="H41" t="s">
        <v>145</v>
      </c>
      <c r="I41" t="s">
        <v>146</v>
      </c>
      <c r="J41">
        <v>31687.8</v>
      </c>
      <c r="K41" t="s">
        <v>23</v>
      </c>
      <c r="L41" t="s">
        <v>24</v>
      </c>
      <c r="M41" s="10">
        <v>44235</v>
      </c>
      <c r="N41" s="10">
        <v>44253</v>
      </c>
      <c r="O41" s="10">
        <v>44253</v>
      </c>
      <c r="P41" s="10"/>
      <c r="Q41" s="10"/>
      <c r="R41">
        <f t="shared" si="1"/>
        <v>1</v>
      </c>
    </row>
    <row r="42" spans="1:18" x14ac:dyDescent="0.25">
      <c r="A42" t="s">
        <v>147</v>
      </c>
      <c r="B42" t="s">
        <v>18</v>
      </c>
      <c r="D42" t="s">
        <v>19</v>
      </c>
      <c r="E42">
        <v>50349287</v>
      </c>
      <c r="F42" t="s">
        <v>19</v>
      </c>
      <c r="G42" t="s">
        <v>148</v>
      </c>
      <c r="H42" t="s">
        <v>149</v>
      </c>
      <c r="I42" t="s">
        <v>150</v>
      </c>
      <c r="J42">
        <v>34721.050000000003</v>
      </c>
      <c r="K42" t="s">
        <v>23</v>
      </c>
      <c r="L42" t="s">
        <v>24</v>
      </c>
      <c r="M42" s="10">
        <v>44235</v>
      </c>
      <c r="N42" s="10">
        <v>44253</v>
      </c>
      <c r="O42" s="10">
        <v>44253</v>
      </c>
      <c r="P42" s="10"/>
      <c r="Q42" s="10"/>
      <c r="R42">
        <f t="shared" si="1"/>
        <v>1</v>
      </c>
    </row>
    <row r="43" spans="1:18" x14ac:dyDescent="0.25">
      <c r="A43" t="s">
        <v>151</v>
      </c>
      <c r="B43" t="s">
        <v>18</v>
      </c>
      <c r="D43" t="s">
        <v>19</v>
      </c>
      <c r="E43">
        <v>50349287</v>
      </c>
      <c r="F43" t="s">
        <v>19</v>
      </c>
      <c r="G43" t="s">
        <v>148</v>
      </c>
      <c r="H43" t="s">
        <v>149</v>
      </c>
      <c r="I43" t="s">
        <v>152</v>
      </c>
      <c r="J43">
        <v>10276.68</v>
      </c>
      <c r="K43" t="s">
        <v>23</v>
      </c>
      <c r="L43" t="s">
        <v>24</v>
      </c>
      <c r="M43" s="10">
        <v>44235</v>
      </c>
      <c r="N43" s="10">
        <v>44253</v>
      </c>
      <c r="O43" s="10">
        <v>44253</v>
      </c>
      <c r="P43" s="10"/>
      <c r="Q43" s="10"/>
      <c r="R43">
        <f t="shared" si="1"/>
        <v>1</v>
      </c>
    </row>
    <row r="44" spans="1:18" x14ac:dyDescent="0.25">
      <c r="A44" t="s">
        <v>153</v>
      </c>
      <c r="B44" t="s">
        <v>18</v>
      </c>
      <c r="D44" t="s">
        <v>19</v>
      </c>
      <c r="E44">
        <v>50349287</v>
      </c>
      <c r="F44" t="s">
        <v>19</v>
      </c>
      <c r="G44" t="s">
        <v>154</v>
      </c>
      <c r="H44" t="s">
        <v>155</v>
      </c>
      <c r="I44" t="s">
        <v>156</v>
      </c>
      <c r="J44">
        <v>75771.899999999994</v>
      </c>
      <c r="K44" t="s">
        <v>23</v>
      </c>
      <c r="L44" t="s">
        <v>24</v>
      </c>
      <c r="M44" s="10">
        <v>44243</v>
      </c>
      <c r="N44" s="10">
        <v>44253</v>
      </c>
      <c r="O44" s="10">
        <v>44253</v>
      </c>
      <c r="P44" s="10"/>
      <c r="Q44" s="10"/>
      <c r="R44">
        <f t="shared" si="1"/>
        <v>1</v>
      </c>
    </row>
    <row r="45" spans="1:18" x14ac:dyDescent="0.25">
      <c r="A45" t="s">
        <v>157</v>
      </c>
      <c r="B45" t="s">
        <v>18</v>
      </c>
      <c r="D45" t="s">
        <v>19</v>
      </c>
      <c r="E45">
        <v>50349287</v>
      </c>
      <c r="F45" t="s">
        <v>19</v>
      </c>
      <c r="G45" t="s">
        <v>60</v>
      </c>
      <c r="H45" t="s">
        <v>61</v>
      </c>
      <c r="I45" t="s">
        <v>158</v>
      </c>
      <c r="J45">
        <v>519.09</v>
      </c>
      <c r="K45" t="s">
        <v>23</v>
      </c>
      <c r="L45" t="s">
        <v>24</v>
      </c>
      <c r="M45" s="10">
        <v>44232</v>
      </c>
      <c r="N45" s="10">
        <v>44260</v>
      </c>
      <c r="O45" s="10">
        <v>44260</v>
      </c>
      <c r="P45" s="10"/>
      <c r="Q45" s="10"/>
      <c r="R45">
        <f t="shared" si="1"/>
        <v>1</v>
      </c>
    </row>
    <row r="46" spans="1:18" x14ac:dyDescent="0.25">
      <c r="A46" t="s">
        <v>159</v>
      </c>
      <c r="B46" t="s">
        <v>18</v>
      </c>
      <c r="D46" t="s">
        <v>19</v>
      </c>
      <c r="E46">
        <v>50349287</v>
      </c>
      <c r="F46" t="s">
        <v>19</v>
      </c>
      <c r="G46" t="s">
        <v>160</v>
      </c>
      <c r="I46" t="s">
        <v>161</v>
      </c>
      <c r="J46">
        <v>698.23</v>
      </c>
      <c r="K46" t="s">
        <v>23</v>
      </c>
      <c r="L46" t="s">
        <v>24</v>
      </c>
      <c r="M46" s="10">
        <v>44245</v>
      </c>
      <c r="N46" s="10">
        <v>44249</v>
      </c>
      <c r="O46" s="10">
        <v>44249</v>
      </c>
      <c r="P46" s="10"/>
      <c r="Q46" s="10"/>
      <c r="R46">
        <f t="shared" si="1"/>
        <v>1</v>
      </c>
    </row>
    <row r="47" spans="1:18" x14ac:dyDescent="0.25">
      <c r="A47" t="s">
        <v>162</v>
      </c>
      <c r="B47" t="s">
        <v>18</v>
      </c>
      <c r="D47" t="s">
        <v>19</v>
      </c>
      <c r="E47">
        <v>50349287</v>
      </c>
      <c r="F47" t="s">
        <v>19</v>
      </c>
      <c r="G47" t="s">
        <v>163</v>
      </c>
      <c r="H47" t="s">
        <v>164</v>
      </c>
      <c r="I47" t="s">
        <v>165</v>
      </c>
      <c r="J47">
        <v>2661.6</v>
      </c>
      <c r="K47" t="s">
        <v>23</v>
      </c>
      <c r="L47" t="s">
        <v>24</v>
      </c>
      <c r="M47" s="10">
        <v>44245</v>
      </c>
      <c r="N47" s="10">
        <v>44253</v>
      </c>
      <c r="O47" s="10">
        <v>44253</v>
      </c>
      <c r="P47" s="10"/>
      <c r="Q47" s="10"/>
      <c r="R47">
        <f t="shared" si="1"/>
        <v>1</v>
      </c>
    </row>
    <row r="48" spans="1:18" x14ac:dyDescent="0.25">
      <c r="A48" t="s">
        <v>166</v>
      </c>
      <c r="D48" t="s">
        <v>19</v>
      </c>
      <c r="E48">
        <v>50349287</v>
      </c>
      <c r="F48" t="s">
        <v>19</v>
      </c>
      <c r="G48" t="s">
        <v>167</v>
      </c>
      <c r="I48" t="s">
        <v>168</v>
      </c>
      <c r="J48">
        <v>5174.3500000000004</v>
      </c>
      <c r="K48" t="s">
        <v>23</v>
      </c>
      <c r="L48" t="s">
        <v>24</v>
      </c>
      <c r="M48" s="10">
        <v>44251</v>
      </c>
      <c r="N48" s="10">
        <v>44259</v>
      </c>
      <c r="O48" s="10">
        <v>44259</v>
      </c>
      <c r="P48" s="10"/>
      <c r="Q48" s="10"/>
      <c r="R48">
        <f t="shared" si="1"/>
        <v>0</v>
      </c>
    </row>
    <row r="49" spans="1:18" x14ac:dyDescent="0.25">
      <c r="A49" t="s">
        <v>169</v>
      </c>
      <c r="B49" t="s">
        <v>18</v>
      </c>
      <c r="D49" t="s">
        <v>19</v>
      </c>
      <c r="E49">
        <v>50349287</v>
      </c>
      <c r="F49" t="s">
        <v>19</v>
      </c>
      <c r="G49" t="s">
        <v>170</v>
      </c>
      <c r="H49" t="s">
        <v>171</v>
      </c>
      <c r="I49" t="s">
        <v>172</v>
      </c>
      <c r="J49">
        <v>11.94</v>
      </c>
      <c r="K49" t="s">
        <v>23</v>
      </c>
      <c r="L49" t="s">
        <v>24</v>
      </c>
      <c r="M49" s="10">
        <v>44242</v>
      </c>
      <c r="N49" s="10">
        <v>44260</v>
      </c>
      <c r="O49" s="10">
        <v>44260</v>
      </c>
      <c r="P49" s="10"/>
      <c r="Q49" s="10"/>
      <c r="R49">
        <f t="shared" si="1"/>
        <v>1</v>
      </c>
    </row>
    <row r="50" spans="1:18" x14ac:dyDescent="0.25">
      <c r="A50" t="s">
        <v>173</v>
      </c>
      <c r="D50" t="s">
        <v>19</v>
      </c>
      <c r="E50">
        <v>50349287</v>
      </c>
      <c r="F50" t="s">
        <v>19</v>
      </c>
      <c r="G50" t="s">
        <v>174</v>
      </c>
      <c r="H50" t="s">
        <v>175</v>
      </c>
      <c r="I50" t="s">
        <v>176</v>
      </c>
      <c r="J50">
        <v>70.45</v>
      </c>
      <c r="K50" t="s">
        <v>23</v>
      </c>
      <c r="L50" t="s">
        <v>24</v>
      </c>
      <c r="M50" s="10">
        <v>44227</v>
      </c>
      <c r="N50" s="10">
        <v>44252</v>
      </c>
      <c r="O50" s="10">
        <v>44252</v>
      </c>
      <c r="P50" s="10"/>
      <c r="Q50" s="10"/>
      <c r="R50">
        <f t="shared" si="1"/>
        <v>0</v>
      </c>
    </row>
    <row r="51" spans="1:18" x14ac:dyDescent="0.25">
      <c r="A51" t="s">
        <v>177</v>
      </c>
      <c r="B51" t="s">
        <v>18</v>
      </c>
      <c r="D51" t="s">
        <v>19</v>
      </c>
      <c r="E51">
        <v>50349287</v>
      </c>
      <c r="F51" t="s">
        <v>19</v>
      </c>
      <c r="G51" t="s">
        <v>178</v>
      </c>
      <c r="H51" t="s">
        <v>179</v>
      </c>
      <c r="I51" t="s">
        <v>28</v>
      </c>
      <c r="J51">
        <v>45000</v>
      </c>
      <c r="K51" t="s">
        <v>23</v>
      </c>
      <c r="L51" t="s">
        <v>24</v>
      </c>
      <c r="M51" s="10">
        <v>44252</v>
      </c>
      <c r="N51" s="10">
        <v>44266</v>
      </c>
      <c r="O51" s="10">
        <v>44266</v>
      </c>
      <c r="P51" s="10"/>
      <c r="Q51" s="10"/>
      <c r="R51">
        <f t="shared" si="1"/>
        <v>1</v>
      </c>
    </row>
    <row r="52" spans="1:18" x14ac:dyDescent="0.25">
      <c r="A52" t="s">
        <v>180</v>
      </c>
      <c r="B52" t="s">
        <v>18</v>
      </c>
      <c r="D52" t="s">
        <v>19</v>
      </c>
      <c r="E52">
        <v>50349287</v>
      </c>
      <c r="F52" t="s">
        <v>19</v>
      </c>
      <c r="G52" t="s">
        <v>181</v>
      </c>
      <c r="H52" t="s">
        <v>182</v>
      </c>
      <c r="I52" t="s">
        <v>28</v>
      </c>
      <c r="J52">
        <v>1605.91</v>
      </c>
      <c r="K52" t="s">
        <v>23</v>
      </c>
      <c r="L52" t="s">
        <v>24</v>
      </c>
      <c r="M52" s="10">
        <v>44252</v>
      </c>
      <c r="N52" s="10">
        <v>44266</v>
      </c>
      <c r="O52" s="10">
        <v>44266</v>
      </c>
      <c r="P52" s="10"/>
      <c r="Q52" s="10"/>
      <c r="R52">
        <f t="shared" si="1"/>
        <v>1</v>
      </c>
    </row>
    <row r="53" spans="1:18" x14ac:dyDescent="0.25">
      <c r="A53" t="s">
        <v>183</v>
      </c>
      <c r="B53" t="s">
        <v>18</v>
      </c>
      <c r="D53" t="s">
        <v>19</v>
      </c>
      <c r="E53">
        <v>50349287</v>
      </c>
      <c r="F53" t="s">
        <v>19</v>
      </c>
      <c r="G53" t="s">
        <v>184</v>
      </c>
      <c r="H53" t="s">
        <v>185</v>
      </c>
      <c r="I53" t="s">
        <v>28</v>
      </c>
      <c r="J53">
        <v>19989.72</v>
      </c>
      <c r="K53" t="s">
        <v>23</v>
      </c>
      <c r="L53" t="s">
        <v>24</v>
      </c>
      <c r="M53" s="10">
        <v>44252</v>
      </c>
      <c r="N53" s="10">
        <v>44266</v>
      </c>
      <c r="O53" s="10">
        <v>44266</v>
      </c>
      <c r="P53" s="10"/>
      <c r="Q53" s="10"/>
      <c r="R53">
        <f t="shared" si="1"/>
        <v>1</v>
      </c>
    </row>
    <row r="54" spans="1:18" x14ac:dyDescent="0.25">
      <c r="A54" t="s">
        <v>186</v>
      </c>
      <c r="D54" t="s">
        <v>19</v>
      </c>
      <c r="E54">
        <v>50349287</v>
      </c>
      <c r="F54" t="s">
        <v>19</v>
      </c>
      <c r="G54" t="s">
        <v>76</v>
      </c>
      <c r="H54" t="s">
        <v>77</v>
      </c>
      <c r="I54" t="s">
        <v>187</v>
      </c>
      <c r="J54">
        <v>48561.56</v>
      </c>
      <c r="K54" t="s">
        <v>23</v>
      </c>
      <c r="L54" t="s">
        <v>24</v>
      </c>
      <c r="M54" s="10">
        <v>44256</v>
      </c>
      <c r="N54" s="10">
        <v>44267</v>
      </c>
      <c r="O54" s="10">
        <v>44267</v>
      </c>
      <c r="P54" s="10"/>
      <c r="Q54" s="10"/>
      <c r="R54">
        <f t="shared" si="1"/>
        <v>0</v>
      </c>
    </row>
    <row r="55" spans="1:18" x14ac:dyDescent="0.25">
      <c r="A55" t="s">
        <v>188</v>
      </c>
      <c r="B55" t="s">
        <v>18</v>
      </c>
      <c r="D55" t="s">
        <v>19</v>
      </c>
      <c r="E55">
        <v>50349287</v>
      </c>
      <c r="F55" t="s">
        <v>19</v>
      </c>
      <c r="G55" t="s">
        <v>189</v>
      </c>
      <c r="H55" t="s">
        <v>190</v>
      </c>
      <c r="I55" t="s">
        <v>191</v>
      </c>
      <c r="J55">
        <v>7466.67</v>
      </c>
      <c r="K55" t="s">
        <v>23</v>
      </c>
      <c r="L55" t="s">
        <v>24</v>
      </c>
      <c r="M55" s="10">
        <v>44258</v>
      </c>
      <c r="N55" s="10">
        <v>44271</v>
      </c>
      <c r="O55" s="10">
        <v>44271</v>
      </c>
      <c r="P55" s="10"/>
      <c r="Q55" s="10"/>
      <c r="R55">
        <f t="shared" si="1"/>
        <v>1</v>
      </c>
    </row>
    <row r="56" spans="1:18" x14ac:dyDescent="0.25">
      <c r="A56" t="s">
        <v>192</v>
      </c>
      <c r="B56" t="s">
        <v>18</v>
      </c>
      <c r="D56" t="s">
        <v>19</v>
      </c>
      <c r="E56">
        <v>50349287</v>
      </c>
      <c r="F56" t="s">
        <v>19</v>
      </c>
      <c r="G56" t="s">
        <v>144</v>
      </c>
      <c r="H56" t="s">
        <v>145</v>
      </c>
      <c r="I56" t="s">
        <v>193</v>
      </c>
      <c r="J56">
        <v>31687.8</v>
      </c>
      <c r="K56" t="s">
        <v>23</v>
      </c>
      <c r="L56" t="s">
        <v>24</v>
      </c>
      <c r="M56" s="10">
        <v>44258</v>
      </c>
      <c r="N56" s="10">
        <v>44271</v>
      </c>
      <c r="O56" s="10">
        <v>44271</v>
      </c>
      <c r="P56" s="10"/>
      <c r="Q56" s="10"/>
      <c r="R56">
        <f t="shared" si="1"/>
        <v>1</v>
      </c>
    </row>
    <row r="57" spans="1:18" x14ac:dyDescent="0.25">
      <c r="A57" t="s">
        <v>194</v>
      </c>
      <c r="B57" t="s">
        <v>18</v>
      </c>
      <c r="D57" t="s">
        <v>19</v>
      </c>
      <c r="E57">
        <v>50349287</v>
      </c>
      <c r="F57" t="s">
        <v>19</v>
      </c>
      <c r="G57" t="s">
        <v>148</v>
      </c>
      <c r="H57" t="s">
        <v>149</v>
      </c>
      <c r="I57" t="s">
        <v>195</v>
      </c>
      <c r="J57">
        <v>27400.639999999999</v>
      </c>
      <c r="K57" t="s">
        <v>23</v>
      </c>
      <c r="L57" t="s">
        <v>24</v>
      </c>
      <c r="M57" s="10">
        <v>44253</v>
      </c>
      <c r="N57" s="10">
        <v>44271</v>
      </c>
      <c r="O57" s="10">
        <v>44271</v>
      </c>
      <c r="P57" s="10"/>
      <c r="Q57" s="10"/>
      <c r="R57">
        <f t="shared" si="1"/>
        <v>1</v>
      </c>
    </row>
    <row r="58" spans="1:18" x14ac:dyDescent="0.25">
      <c r="A58" t="s">
        <v>196</v>
      </c>
      <c r="B58" t="s">
        <v>18</v>
      </c>
      <c r="D58" t="s">
        <v>19</v>
      </c>
      <c r="E58">
        <v>50349287</v>
      </c>
      <c r="F58" t="s">
        <v>19</v>
      </c>
      <c r="G58" t="s">
        <v>148</v>
      </c>
      <c r="H58" t="s">
        <v>149</v>
      </c>
      <c r="I58" t="s">
        <v>150</v>
      </c>
      <c r="J58">
        <v>27400.639999999999</v>
      </c>
      <c r="K58" t="s">
        <v>23</v>
      </c>
      <c r="L58" t="s">
        <v>24</v>
      </c>
      <c r="M58" s="10">
        <v>44253</v>
      </c>
      <c r="N58" s="10">
        <v>44271</v>
      </c>
      <c r="O58" s="10">
        <v>44271</v>
      </c>
      <c r="P58" s="10"/>
      <c r="Q58" s="10"/>
      <c r="R58">
        <f t="shared" si="1"/>
        <v>1</v>
      </c>
    </row>
    <row r="59" spans="1:18" x14ac:dyDescent="0.25">
      <c r="A59" t="s">
        <v>197</v>
      </c>
      <c r="B59" t="s">
        <v>18</v>
      </c>
      <c r="D59" t="s">
        <v>19</v>
      </c>
      <c r="E59">
        <v>50349287</v>
      </c>
      <c r="F59" t="s">
        <v>19</v>
      </c>
      <c r="G59" t="s">
        <v>148</v>
      </c>
      <c r="H59" t="s">
        <v>149</v>
      </c>
      <c r="I59" t="s">
        <v>198</v>
      </c>
      <c r="J59">
        <v>34721.050000000003</v>
      </c>
      <c r="K59" t="s">
        <v>23</v>
      </c>
      <c r="L59" t="s">
        <v>24</v>
      </c>
      <c r="M59" s="10">
        <v>44258</v>
      </c>
      <c r="N59" s="10">
        <v>44271</v>
      </c>
      <c r="O59" s="10">
        <v>44271</v>
      </c>
      <c r="P59" s="10"/>
      <c r="Q59" s="10"/>
      <c r="R59">
        <f t="shared" si="1"/>
        <v>1</v>
      </c>
    </row>
    <row r="60" spans="1:18" x14ac:dyDescent="0.25">
      <c r="A60" t="s">
        <v>199</v>
      </c>
      <c r="B60" t="s">
        <v>18</v>
      </c>
      <c r="D60" t="s">
        <v>19</v>
      </c>
      <c r="E60">
        <v>50349287</v>
      </c>
      <c r="F60" t="s">
        <v>19</v>
      </c>
      <c r="G60" t="s">
        <v>148</v>
      </c>
      <c r="H60" t="s">
        <v>149</v>
      </c>
      <c r="I60" t="s">
        <v>198</v>
      </c>
      <c r="J60">
        <v>27400.639999999999</v>
      </c>
      <c r="K60" t="s">
        <v>23</v>
      </c>
      <c r="L60" t="s">
        <v>24</v>
      </c>
      <c r="M60" s="10">
        <v>44258</v>
      </c>
      <c r="N60" s="10">
        <v>44271</v>
      </c>
      <c r="O60" s="10">
        <v>44271</v>
      </c>
      <c r="P60" s="10"/>
      <c r="Q60" s="10"/>
      <c r="R60">
        <f t="shared" si="1"/>
        <v>1</v>
      </c>
    </row>
    <row r="61" spans="1:18" x14ac:dyDescent="0.25">
      <c r="A61" t="s">
        <v>200</v>
      </c>
      <c r="B61" t="s">
        <v>18</v>
      </c>
      <c r="D61" t="s">
        <v>19</v>
      </c>
      <c r="E61">
        <v>50349287</v>
      </c>
      <c r="F61" t="s">
        <v>19</v>
      </c>
      <c r="G61" t="s">
        <v>201</v>
      </c>
      <c r="H61" t="s">
        <v>202</v>
      </c>
      <c r="I61" t="s">
        <v>203</v>
      </c>
      <c r="J61">
        <v>6551.54</v>
      </c>
      <c r="K61" t="s">
        <v>23</v>
      </c>
      <c r="L61" t="s">
        <v>24</v>
      </c>
      <c r="M61" s="10">
        <v>44259</v>
      </c>
      <c r="N61" s="10">
        <v>44271</v>
      </c>
      <c r="O61" s="10">
        <v>44271</v>
      </c>
      <c r="P61" s="10"/>
      <c r="Q61" s="10"/>
      <c r="R61">
        <f t="shared" si="1"/>
        <v>1</v>
      </c>
    </row>
    <row r="62" spans="1:18" x14ac:dyDescent="0.25">
      <c r="A62" t="s">
        <v>204</v>
      </c>
      <c r="B62" t="s">
        <v>18</v>
      </c>
      <c r="D62" t="s">
        <v>19</v>
      </c>
      <c r="E62">
        <v>50349287</v>
      </c>
      <c r="F62" t="s">
        <v>19</v>
      </c>
      <c r="G62" t="s">
        <v>201</v>
      </c>
      <c r="H62" t="s">
        <v>202</v>
      </c>
      <c r="I62" t="s">
        <v>205</v>
      </c>
      <c r="J62">
        <v>2608.2199999999998</v>
      </c>
      <c r="K62" t="s">
        <v>23</v>
      </c>
      <c r="L62" t="s">
        <v>24</v>
      </c>
      <c r="M62" s="10">
        <v>44259</v>
      </c>
      <c r="N62" s="10">
        <v>44271</v>
      </c>
      <c r="O62" s="10">
        <v>44271</v>
      </c>
      <c r="P62" s="10"/>
      <c r="Q62" s="10"/>
      <c r="R62">
        <f t="shared" si="1"/>
        <v>1</v>
      </c>
    </row>
    <row r="63" spans="1:18" x14ac:dyDescent="0.25">
      <c r="A63" t="s">
        <v>206</v>
      </c>
      <c r="D63" t="s">
        <v>19</v>
      </c>
      <c r="E63">
        <v>50349287</v>
      </c>
      <c r="F63" t="s">
        <v>19</v>
      </c>
      <c r="G63" t="s">
        <v>207</v>
      </c>
      <c r="H63" t="s">
        <v>208</v>
      </c>
      <c r="I63" t="s">
        <v>28</v>
      </c>
      <c r="J63">
        <v>30985.78</v>
      </c>
      <c r="K63" t="s">
        <v>23</v>
      </c>
      <c r="L63" t="s">
        <v>24</v>
      </c>
      <c r="M63" s="10">
        <v>44265</v>
      </c>
      <c r="N63" s="10">
        <v>44278</v>
      </c>
      <c r="O63" s="10">
        <v>44278</v>
      </c>
      <c r="P63" s="10"/>
      <c r="Q63" s="10"/>
      <c r="R63">
        <f t="shared" si="1"/>
        <v>0</v>
      </c>
    </row>
    <row r="64" spans="1:18" x14ac:dyDescent="0.25">
      <c r="A64" t="s">
        <v>209</v>
      </c>
      <c r="D64" t="s">
        <v>19</v>
      </c>
      <c r="E64">
        <v>50349287</v>
      </c>
      <c r="F64" t="s">
        <v>19</v>
      </c>
      <c r="G64" t="s">
        <v>112</v>
      </c>
      <c r="H64" t="s">
        <v>113</v>
      </c>
      <c r="I64" t="s">
        <v>210</v>
      </c>
      <c r="J64">
        <v>1139.1500000000001</v>
      </c>
      <c r="K64" t="s">
        <v>23</v>
      </c>
      <c r="L64" t="s">
        <v>24</v>
      </c>
      <c r="M64" s="10">
        <v>44265</v>
      </c>
      <c r="N64" s="10">
        <v>44284</v>
      </c>
      <c r="O64" s="10">
        <v>44284</v>
      </c>
      <c r="P64" s="10"/>
      <c r="Q64" s="10"/>
      <c r="R64">
        <f t="shared" si="1"/>
        <v>0</v>
      </c>
    </row>
    <row r="65" spans="1:18" x14ac:dyDescent="0.25">
      <c r="A65" t="s">
        <v>211</v>
      </c>
      <c r="D65" t="s">
        <v>19</v>
      </c>
      <c r="E65">
        <v>50349287</v>
      </c>
      <c r="F65" t="s">
        <v>19</v>
      </c>
      <c r="G65" t="s">
        <v>112</v>
      </c>
      <c r="H65" t="s">
        <v>113</v>
      </c>
      <c r="I65" t="s">
        <v>212</v>
      </c>
      <c r="J65">
        <v>6000</v>
      </c>
      <c r="K65" t="s">
        <v>23</v>
      </c>
      <c r="L65" t="s">
        <v>24</v>
      </c>
      <c r="M65" s="10">
        <v>44253</v>
      </c>
      <c r="N65" s="10">
        <v>44264</v>
      </c>
      <c r="O65" s="10">
        <v>44264</v>
      </c>
      <c r="P65" s="10"/>
      <c r="Q65" s="10"/>
      <c r="R65">
        <f t="shared" si="1"/>
        <v>0</v>
      </c>
    </row>
    <row r="66" spans="1:18" x14ac:dyDescent="0.25">
      <c r="A66" t="s">
        <v>213</v>
      </c>
      <c r="B66" t="s">
        <v>18</v>
      </c>
      <c r="D66" t="s">
        <v>19</v>
      </c>
      <c r="E66">
        <v>50349287</v>
      </c>
      <c r="F66" t="s">
        <v>19</v>
      </c>
      <c r="G66" t="s">
        <v>60</v>
      </c>
      <c r="H66" t="s">
        <v>61</v>
      </c>
      <c r="I66" t="s">
        <v>158</v>
      </c>
      <c r="J66">
        <v>463.93</v>
      </c>
      <c r="K66" t="s">
        <v>23</v>
      </c>
      <c r="L66" t="s">
        <v>24</v>
      </c>
      <c r="M66" s="10">
        <v>44232</v>
      </c>
      <c r="N66" s="10">
        <v>44284</v>
      </c>
      <c r="O66" s="10">
        <v>44284</v>
      </c>
      <c r="P66" s="10"/>
      <c r="Q66" s="10"/>
      <c r="R66">
        <f t="shared" si="1"/>
        <v>1</v>
      </c>
    </row>
    <row r="67" spans="1:18" x14ac:dyDescent="0.25">
      <c r="A67" t="s">
        <v>214</v>
      </c>
      <c r="B67" t="s">
        <v>18</v>
      </c>
      <c r="D67" t="s">
        <v>19</v>
      </c>
      <c r="E67">
        <v>50349287</v>
      </c>
      <c r="F67" t="s">
        <v>19</v>
      </c>
      <c r="G67" t="s">
        <v>215</v>
      </c>
      <c r="H67" t="s">
        <v>216</v>
      </c>
      <c r="I67" t="s">
        <v>28</v>
      </c>
      <c r="J67">
        <v>50862.22</v>
      </c>
      <c r="K67" t="s">
        <v>23</v>
      </c>
      <c r="L67" t="s">
        <v>24</v>
      </c>
      <c r="M67" s="10">
        <v>44278</v>
      </c>
      <c r="N67" s="10">
        <v>44286</v>
      </c>
      <c r="O67" s="10">
        <v>44286</v>
      </c>
      <c r="P67" s="10"/>
      <c r="Q67" s="10"/>
      <c r="R67">
        <f t="shared" si="1"/>
        <v>1</v>
      </c>
    </row>
    <row r="68" spans="1:18" x14ac:dyDescent="0.25">
      <c r="A68" t="s">
        <v>217</v>
      </c>
      <c r="D68" t="s">
        <v>19</v>
      </c>
      <c r="E68">
        <v>50349287</v>
      </c>
      <c r="F68" t="s">
        <v>19</v>
      </c>
      <c r="G68" t="s">
        <v>174</v>
      </c>
      <c r="H68" t="s">
        <v>175</v>
      </c>
      <c r="I68" t="s">
        <v>218</v>
      </c>
      <c r="J68">
        <v>9.83</v>
      </c>
      <c r="K68" t="s">
        <v>23</v>
      </c>
      <c r="L68" t="s">
        <v>24</v>
      </c>
      <c r="M68" s="10">
        <v>44255</v>
      </c>
      <c r="N68" s="10">
        <v>44280</v>
      </c>
      <c r="O68" s="10">
        <v>44280</v>
      </c>
      <c r="P68" s="10"/>
      <c r="Q68" s="10"/>
      <c r="R68">
        <f t="shared" si="1"/>
        <v>0</v>
      </c>
    </row>
    <row r="69" spans="1:18" x14ac:dyDescent="0.25">
      <c r="A69" t="s">
        <v>219</v>
      </c>
      <c r="B69" t="s">
        <v>220</v>
      </c>
      <c r="C69" t="s">
        <v>221</v>
      </c>
      <c r="D69" t="s">
        <v>19</v>
      </c>
      <c r="E69">
        <v>50349287</v>
      </c>
      <c r="F69" t="s">
        <v>19</v>
      </c>
      <c r="G69" t="s">
        <v>104</v>
      </c>
      <c r="H69" t="s">
        <v>105</v>
      </c>
      <c r="I69" t="s">
        <v>222</v>
      </c>
      <c r="J69">
        <v>23435.4</v>
      </c>
      <c r="K69" t="s">
        <v>23</v>
      </c>
      <c r="L69" t="s">
        <v>24</v>
      </c>
      <c r="M69" s="10">
        <v>44210</v>
      </c>
      <c r="N69" s="10">
        <v>44250</v>
      </c>
      <c r="O69" s="10">
        <v>44250</v>
      </c>
      <c r="P69" s="10">
        <v>43839</v>
      </c>
      <c r="Q69" s="10">
        <v>43839</v>
      </c>
      <c r="R69">
        <f t="shared" si="1"/>
        <v>1</v>
      </c>
    </row>
    <row r="70" spans="1:18" x14ac:dyDescent="0.25">
      <c r="A70" t="s">
        <v>223</v>
      </c>
      <c r="C70" t="s">
        <v>224</v>
      </c>
      <c r="D70" t="s">
        <v>19</v>
      </c>
      <c r="E70">
        <v>50349287</v>
      </c>
      <c r="F70" t="s">
        <v>19</v>
      </c>
      <c r="G70" t="s">
        <v>225</v>
      </c>
      <c r="H70" t="s">
        <v>226</v>
      </c>
      <c r="I70" t="s">
        <v>227</v>
      </c>
      <c r="J70">
        <v>297.60000000000002</v>
      </c>
      <c r="K70" t="s">
        <v>23</v>
      </c>
      <c r="L70" t="s">
        <v>24</v>
      </c>
      <c r="M70" s="10">
        <v>44257</v>
      </c>
      <c r="N70" s="10">
        <v>44270</v>
      </c>
      <c r="O70" s="10">
        <v>44270</v>
      </c>
      <c r="P70" s="10">
        <v>44042</v>
      </c>
      <c r="Q70" s="10">
        <v>44042</v>
      </c>
      <c r="R70">
        <f t="shared" ref="R70:R133" si="2">IFERROR(IF(B70+C70=0,0,1),1)</f>
        <v>1</v>
      </c>
    </row>
    <row r="71" spans="1:18" x14ac:dyDescent="0.25">
      <c r="A71" t="s">
        <v>228</v>
      </c>
      <c r="C71" t="s">
        <v>229</v>
      </c>
      <c r="D71" t="s">
        <v>19</v>
      </c>
      <c r="E71">
        <v>50349287</v>
      </c>
      <c r="F71" t="s">
        <v>19</v>
      </c>
      <c r="G71" t="s">
        <v>230</v>
      </c>
      <c r="H71" t="s">
        <v>231</v>
      </c>
      <c r="I71" t="s">
        <v>232</v>
      </c>
      <c r="J71">
        <v>939.6</v>
      </c>
      <c r="K71" t="s">
        <v>23</v>
      </c>
      <c r="L71" t="s">
        <v>24</v>
      </c>
      <c r="M71" s="10">
        <v>44197</v>
      </c>
      <c r="N71" s="10">
        <v>44237</v>
      </c>
      <c r="O71" s="10">
        <v>44237</v>
      </c>
      <c r="P71" s="10">
        <v>44132</v>
      </c>
      <c r="Q71" s="10">
        <v>44132</v>
      </c>
      <c r="R71">
        <f t="shared" si="2"/>
        <v>1</v>
      </c>
    </row>
    <row r="72" spans="1:18" x14ac:dyDescent="0.25">
      <c r="A72" t="s">
        <v>233</v>
      </c>
      <c r="C72" t="s">
        <v>229</v>
      </c>
      <c r="D72" t="s">
        <v>19</v>
      </c>
      <c r="E72">
        <v>50349287</v>
      </c>
      <c r="F72" t="s">
        <v>19</v>
      </c>
      <c r="G72" t="s">
        <v>230</v>
      </c>
      <c r="H72" t="s">
        <v>231</v>
      </c>
      <c r="I72" t="s">
        <v>234</v>
      </c>
      <c r="J72">
        <v>939.6</v>
      </c>
      <c r="K72" t="s">
        <v>23</v>
      </c>
      <c r="L72" t="s">
        <v>24</v>
      </c>
      <c r="M72" s="10">
        <v>44232</v>
      </c>
      <c r="N72" s="10">
        <v>44251</v>
      </c>
      <c r="O72" s="10">
        <v>44251</v>
      </c>
      <c r="P72" s="10">
        <v>44132</v>
      </c>
      <c r="Q72" s="10">
        <v>44132</v>
      </c>
      <c r="R72">
        <f t="shared" si="2"/>
        <v>1</v>
      </c>
    </row>
    <row r="73" spans="1:18" x14ac:dyDescent="0.25">
      <c r="A73" t="s">
        <v>235</v>
      </c>
      <c r="C73" t="s">
        <v>229</v>
      </c>
      <c r="D73" t="s">
        <v>19</v>
      </c>
      <c r="E73">
        <v>50349287</v>
      </c>
      <c r="F73" t="s">
        <v>19</v>
      </c>
      <c r="G73" t="s">
        <v>230</v>
      </c>
      <c r="H73" t="s">
        <v>231</v>
      </c>
      <c r="I73" t="s">
        <v>236</v>
      </c>
      <c r="J73">
        <v>939.6</v>
      </c>
      <c r="K73" t="s">
        <v>23</v>
      </c>
      <c r="L73" t="s">
        <v>24</v>
      </c>
      <c r="M73" s="10">
        <v>44256</v>
      </c>
      <c r="N73" s="10">
        <v>44270</v>
      </c>
      <c r="O73" s="10">
        <v>44270</v>
      </c>
      <c r="P73" s="10">
        <v>44132</v>
      </c>
      <c r="Q73" s="10">
        <v>44132</v>
      </c>
      <c r="R73">
        <f t="shared" si="2"/>
        <v>1</v>
      </c>
    </row>
    <row r="74" spans="1:18" x14ac:dyDescent="0.25">
      <c r="A74" t="s">
        <v>237</v>
      </c>
      <c r="C74" t="s">
        <v>238</v>
      </c>
      <c r="D74" t="s">
        <v>19</v>
      </c>
      <c r="E74">
        <v>50349287</v>
      </c>
      <c r="F74" t="s">
        <v>19</v>
      </c>
      <c r="G74" t="s">
        <v>239</v>
      </c>
      <c r="H74" t="s">
        <v>240</v>
      </c>
      <c r="I74" t="s">
        <v>241</v>
      </c>
      <c r="J74">
        <v>142.80000000000001</v>
      </c>
      <c r="K74" t="s">
        <v>23</v>
      </c>
      <c r="L74" t="s">
        <v>24</v>
      </c>
      <c r="M74" s="10">
        <v>44204</v>
      </c>
      <c r="N74" s="10">
        <v>44237</v>
      </c>
      <c r="O74" s="10">
        <v>44237</v>
      </c>
      <c r="P74" s="10">
        <v>44148</v>
      </c>
      <c r="Q74" s="10">
        <v>44148</v>
      </c>
      <c r="R74">
        <f t="shared" si="2"/>
        <v>1</v>
      </c>
    </row>
    <row r="75" spans="1:18" x14ac:dyDescent="0.25">
      <c r="A75" t="s">
        <v>242</v>
      </c>
      <c r="C75" t="s">
        <v>243</v>
      </c>
      <c r="D75" t="s">
        <v>19</v>
      </c>
      <c r="E75">
        <v>50349287</v>
      </c>
      <c r="F75" t="s">
        <v>19</v>
      </c>
      <c r="G75" t="s">
        <v>244</v>
      </c>
      <c r="H75" t="s">
        <v>245</v>
      </c>
      <c r="I75" t="s">
        <v>246</v>
      </c>
      <c r="J75">
        <v>578.20000000000005</v>
      </c>
      <c r="K75" t="s">
        <v>23</v>
      </c>
      <c r="L75" t="s">
        <v>24</v>
      </c>
      <c r="M75" s="10">
        <v>44217</v>
      </c>
      <c r="N75" s="10">
        <v>44245</v>
      </c>
      <c r="O75" s="10">
        <v>44245</v>
      </c>
      <c r="P75" s="10">
        <v>44165</v>
      </c>
      <c r="Q75" s="10">
        <v>44165</v>
      </c>
      <c r="R75">
        <f t="shared" si="2"/>
        <v>1</v>
      </c>
    </row>
    <row r="76" spans="1:18" x14ac:dyDescent="0.25">
      <c r="A76" t="s">
        <v>247</v>
      </c>
      <c r="C76" t="s">
        <v>248</v>
      </c>
      <c r="D76" t="s">
        <v>19</v>
      </c>
      <c r="E76">
        <v>50349287</v>
      </c>
      <c r="F76" t="s">
        <v>19</v>
      </c>
      <c r="G76" t="s">
        <v>249</v>
      </c>
      <c r="H76" t="s">
        <v>250</v>
      </c>
      <c r="I76" t="s">
        <v>251</v>
      </c>
      <c r="J76">
        <v>13.08</v>
      </c>
      <c r="K76" t="s">
        <v>23</v>
      </c>
      <c r="L76" t="s">
        <v>24</v>
      </c>
      <c r="M76" s="10">
        <v>44215</v>
      </c>
      <c r="N76" s="10">
        <v>44235</v>
      </c>
      <c r="O76" s="10">
        <v>44235</v>
      </c>
      <c r="P76" s="10">
        <v>44168</v>
      </c>
      <c r="Q76" s="10">
        <v>44168</v>
      </c>
      <c r="R76">
        <f t="shared" si="2"/>
        <v>1</v>
      </c>
    </row>
    <row r="77" spans="1:18" x14ac:dyDescent="0.25">
      <c r="A77" t="s">
        <v>252</v>
      </c>
      <c r="C77" t="s">
        <v>253</v>
      </c>
      <c r="D77" t="s">
        <v>19</v>
      </c>
      <c r="E77">
        <v>50349287</v>
      </c>
      <c r="F77" t="s">
        <v>19</v>
      </c>
      <c r="G77" t="s">
        <v>254</v>
      </c>
      <c r="H77" t="s">
        <v>255</v>
      </c>
      <c r="I77" t="s">
        <v>256</v>
      </c>
      <c r="J77">
        <v>1753.33</v>
      </c>
      <c r="K77" t="s">
        <v>23</v>
      </c>
      <c r="L77" t="s">
        <v>24</v>
      </c>
      <c r="M77" s="10">
        <v>44225</v>
      </c>
      <c r="N77" s="10">
        <v>44250</v>
      </c>
      <c r="O77" s="10">
        <v>44250</v>
      </c>
      <c r="P77" s="10">
        <v>44181</v>
      </c>
      <c r="Q77" s="10">
        <v>44181</v>
      </c>
      <c r="R77">
        <f t="shared" si="2"/>
        <v>1</v>
      </c>
    </row>
    <row r="78" spans="1:18" x14ac:dyDescent="0.25">
      <c r="A78" t="s">
        <v>257</v>
      </c>
      <c r="C78" t="s">
        <v>258</v>
      </c>
      <c r="D78" t="s">
        <v>19</v>
      </c>
      <c r="E78">
        <v>50349287</v>
      </c>
      <c r="F78" t="s">
        <v>19</v>
      </c>
      <c r="G78" t="s">
        <v>259</v>
      </c>
      <c r="H78" t="s">
        <v>260</v>
      </c>
      <c r="I78" t="s">
        <v>261</v>
      </c>
      <c r="J78">
        <v>1998</v>
      </c>
      <c r="K78" t="s">
        <v>23</v>
      </c>
      <c r="L78" t="s">
        <v>24</v>
      </c>
      <c r="M78" s="10">
        <v>44215</v>
      </c>
      <c r="N78" s="10">
        <v>44238</v>
      </c>
      <c r="O78" s="10">
        <v>44238</v>
      </c>
      <c r="P78" s="10">
        <v>44186</v>
      </c>
      <c r="Q78" s="10">
        <v>44186</v>
      </c>
      <c r="R78">
        <f t="shared" si="2"/>
        <v>1</v>
      </c>
    </row>
    <row r="79" spans="1:18" x14ac:dyDescent="0.25">
      <c r="A79" t="s">
        <v>262</v>
      </c>
      <c r="C79" t="s">
        <v>263</v>
      </c>
      <c r="D79" t="s">
        <v>19</v>
      </c>
      <c r="E79">
        <v>50349287</v>
      </c>
      <c r="F79" t="s">
        <v>19</v>
      </c>
      <c r="G79" t="s">
        <v>264</v>
      </c>
      <c r="H79" t="s">
        <v>265</v>
      </c>
      <c r="I79" t="s">
        <v>266</v>
      </c>
      <c r="J79">
        <v>360</v>
      </c>
      <c r="K79" t="s">
        <v>23</v>
      </c>
      <c r="L79" t="s">
        <v>24</v>
      </c>
      <c r="M79" s="10">
        <v>44216</v>
      </c>
      <c r="N79" s="10">
        <v>44232</v>
      </c>
      <c r="O79" s="10">
        <v>44232</v>
      </c>
      <c r="P79" s="10">
        <v>44187</v>
      </c>
      <c r="Q79" s="10">
        <v>44187</v>
      </c>
      <c r="R79">
        <f t="shared" si="2"/>
        <v>1</v>
      </c>
    </row>
    <row r="80" spans="1:18" x14ac:dyDescent="0.25">
      <c r="A80" t="s">
        <v>267</v>
      </c>
      <c r="C80" t="s">
        <v>268</v>
      </c>
      <c r="D80" t="s">
        <v>19</v>
      </c>
      <c r="E80">
        <v>50349287</v>
      </c>
      <c r="F80" t="s">
        <v>19</v>
      </c>
      <c r="G80" t="s">
        <v>269</v>
      </c>
      <c r="H80" t="s">
        <v>270</v>
      </c>
      <c r="I80" t="s">
        <v>271</v>
      </c>
      <c r="J80">
        <v>1472.7</v>
      </c>
      <c r="K80" t="s">
        <v>23</v>
      </c>
      <c r="L80" t="s">
        <v>24</v>
      </c>
      <c r="M80" s="10">
        <v>44201</v>
      </c>
      <c r="N80" s="10">
        <v>44235</v>
      </c>
      <c r="O80" s="10">
        <v>44235</v>
      </c>
      <c r="P80" s="10">
        <v>44187</v>
      </c>
      <c r="Q80" s="10">
        <v>44187</v>
      </c>
      <c r="R80">
        <f t="shared" si="2"/>
        <v>1</v>
      </c>
    </row>
    <row r="81" spans="1:18" x14ac:dyDescent="0.25">
      <c r="A81" t="s">
        <v>272</v>
      </c>
      <c r="C81" t="s">
        <v>273</v>
      </c>
      <c r="D81" t="s">
        <v>19</v>
      </c>
      <c r="E81">
        <v>50349287</v>
      </c>
      <c r="F81" t="s">
        <v>19</v>
      </c>
      <c r="G81" t="s">
        <v>112</v>
      </c>
      <c r="H81" t="s">
        <v>113</v>
      </c>
      <c r="I81" t="s">
        <v>274</v>
      </c>
      <c r="J81">
        <v>2068.56</v>
      </c>
      <c r="K81" t="s">
        <v>23</v>
      </c>
      <c r="L81" t="s">
        <v>24</v>
      </c>
      <c r="M81" s="10">
        <v>44203</v>
      </c>
      <c r="N81" s="10">
        <v>44238</v>
      </c>
      <c r="O81" s="10">
        <v>44238</v>
      </c>
      <c r="P81" s="10">
        <v>44187</v>
      </c>
      <c r="Q81" s="10">
        <v>44187</v>
      </c>
      <c r="R81">
        <f t="shared" si="2"/>
        <v>1</v>
      </c>
    </row>
    <row r="82" spans="1:18" x14ac:dyDescent="0.25">
      <c r="A82" t="s">
        <v>275</v>
      </c>
      <c r="C82" t="s">
        <v>276</v>
      </c>
      <c r="D82" t="s">
        <v>19</v>
      </c>
      <c r="E82">
        <v>50349287</v>
      </c>
      <c r="F82" t="s">
        <v>19</v>
      </c>
      <c r="G82" t="s">
        <v>277</v>
      </c>
      <c r="H82" t="s">
        <v>278</v>
      </c>
      <c r="I82" t="s">
        <v>279</v>
      </c>
      <c r="J82">
        <v>1838.28</v>
      </c>
      <c r="K82" t="s">
        <v>23</v>
      </c>
      <c r="L82" t="s">
        <v>24</v>
      </c>
      <c r="M82" s="10">
        <v>44222</v>
      </c>
      <c r="N82" s="10">
        <v>44245</v>
      </c>
      <c r="O82" s="10">
        <v>44245</v>
      </c>
      <c r="P82" s="10">
        <v>44187</v>
      </c>
      <c r="Q82" s="10">
        <v>44187</v>
      </c>
      <c r="R82">
        <f t="shared" si="2"/>
        <v>1</v>
      </c>
    </row>
    <row r="83" spans="1:18" x14ac:dyDescent="0.25">
      <c r="A83" t="s">
        <v>280</v>
      </c>
      <c r="C83" t="s">
        <v>281</v>
      </c>
      <c r="D83" t="s">
        <v>19</v>
      </c>
      <c r="E83">
        <v>50349287</v>
      </c>
      <c r="F83" t="s">
        <v>19</v>
      </c>
      <c r="G83" t="s">
        <v>264</v>
      </c>
      <c r="H83" t="s">
        <v>265</v>
      </c>
      <c r="I83" t="s">
        <v>266</v>
      </c>
      <c r="J83">
        <v>236.64</v>
      </c>
      <c r="K83" t="s">
        <v>23</v>
      </c>
      <c r="L83" t="s">
        <v>24</v>
      </c>
      <c r="M83" s="10">
        <v>44216</v>
      </c>
      <c r="N83" s="10">
        <v>44232</v>
      </c>
      <c r="O83" s="10">
        <v>44232</v>
      </c>
      <c r="P83" s="10">
        <v>44187</v>
      </c>
      <c r="Q83" s="10">
        <v>44187</v>
      </c>
      <c r="R83">
        <f t="shared" si="2"/>
        <v>1</v>
      </c>
    </row>
    <row r="84" spans="1:18" x14ac:dyDescent="0.25">
      <c r="A84" t="s">
        <v>282</v>
      </c>
      <c r="C84" t="s">
        <v>283</v>
      </c>
      <c r="D84" t="s">
        <v>19</v>
      </c>
      <c r="E84">
        <v>50349287</v>
      </c>
      <c r="F84" t="s">
        <v>19</v>
      </c>
      <c r="G84" t="s">
        <v>264</v>
      </c>
      <c r="H84" t="s">
        <v>265</v>
      </c>
      <c r="I84" t="s">
        <v>266</v>
      </c>
      <c r="J84">
        <v>258.24</v>
      </c>
      <c r="K84" t="s">
        <v>23</v>
      </c>
      <c r="L84" t="s">
        <v>24</v>
      </c>
      <c r="M84" s="10">
        <v>44216</v>
      </c>
      <c r="N84" s="10">
        <v>44232</v>
      </c>
      <c r="O84" s="10">
        <v>44232</v>
      </c>
      <c r="P84" s="10">
        <v>44187</v>
      </c>
      <c r="Q84" s="10">
        <v>44187</v>
      </c>
      <c r="R84">
        <f t="shared" si="2"/>
        <v>1</v>
      </c>
    </row>
    <row r="85" spans="1:18" x14ac:dyDescent="0.25">
      <c r="A85" t="s">
        <v>284</v>
      </c>
      <c r="C85" t="s">
        <v>285</v>
      </c>
      <c r="D85" t="s">
        <v>19</v>
      </c>
      <c r="E85">
        <v>50349287</v>
      </c>
      <c r="F85" t="s">
        <v>19</v>
      </c>
      <c r="G85" t="s">
        <v>264</v>
      </c>
      <c r="H85" t="s">
        <v>265</v>
      </c>
      <c r="I85" t="s">
        <v>266</v>
      </c>
      <c r="J85">
        <v>280.8</v>
      </c>
      <c r="K85" t="s">
        <v>23</v>
      </c>
      <c r="L85" t="s">
        <v>24</v>
      </c>
      <c r="M85" s="10">
        <v>44216</v>
      </c>
      <c r="N85" s="10">
        <v>44232</v>
      </c>
      <c r="O85" s="10">
        <v>44232</v>
      </c>
      <c r="P85" s="10">
        <v>44187</v>
      </c>
      <c r="Q85" s="10">
        <v>44187</v>
      </c>
      <c r="R85">
        <f t="shared" si="2"/>
        <v>1</v>
      </c>
    </row>
    <row r="86" spans="1:18" x14ac:dyDescent="0.25">
      <c r="A86" t="s">
        <v>286</v>
      </c>
      <c r="C86" t="s">
        <v>287</v>
      </c>
      <c r="D86" t="s">
        <v>19</v>
      </c>
      <c r="E86">
        <v>50349287</v>
      </c>
      <c r="F86" t="s">
        <v>19</v>
      </c>
      <c r="G86" t="s">
        <v>288</v>
      </c>
      <c r="H86" t="s">
        <v>289</v>
      </c>
      <c r="I86" t="s">
        <v>290</v>
      </c>
      <c r="J86">
        <v>45226.8</v>
      </c>
      <c r="K86" t="s">
        <v>23</v>
      </c>
      <c r="L86" t="s">
        <v>24</v>
      </c>
      <c r="M86" s="10">
        <v>44209</v>
      </c>
      <c r="N86" s="10">
        <v>44249</v>
      </c>
      <c r="O86" s="10">
        <v>44249</v>
      </c>
      <c r="P86" s="10">
        <v>44193</v>
      </c>
      <c r="Q86" s="10">
        <v>44193</v>
      </c>
      <c r="R86">
        <f t="shared" si="2"/>
        <v>1</v>
      </c>
    </row>
    <row r="87" spans="1:18" x14ac:dyDescent="0.25">
      <c r="A87" t="s">
        <v>291</v>
      </c>
      <c r="C87" t="s">
        <v>287</v>
      </c>
      <c r="D87" t="s">
        <v>19</v>
      </c>
      <c r="E87">
        <v>50349287</v>
      </c>
      <c r="F87" t="s">
        <v>19</v>
      </c>
      <c r="G87" t="s">
        <v>288</v>
      </c>
      <c r="H87" t="s">
        <v>289</v>
      </c>
      <c r="I87" t="s">
        <v>292</v>
      </c>
      <c r="J87">
        <v>3402</v>
      </c>
      <c r="K87" t="s">
        <v>23</v>
      </c>
      <c r="L87" t="s">
        <v>24</v>
      </c>
      <c r="M87" s="10">
        <v>44217</v>
      </c>
      <c r="N87" s="10">
        <v>44245</v>
      </c>
      <c r="O87" s="10">
        <v>44245</v>
      </c>
      <c r="P87" s="10">
        <v>44193</v>
      </c>
      <c r="Q87" s="10">
        <v>44193</v>
      </c>
      <c r="R87">
        <f t="shared" si="2"/>
        <v>1</v>
      </c>
    </row>
    <row r="88" spans="1:18" x14ac:dyDescent="0.25">
      <c r="A88" t="s">
        <v>293</v>
      </c>
      <c r="C88" t="s">
        <v>294</v>
      </c>
      <c r="D88" t="s">
        <v>19</v>
      </c>
      <c r="E88">
        <v>50349287</v>
      </c>
      <c r="F88" t="s">
        <v>19</v>
      </c>
      <c r="G88" t="s">
        <v>295</v>
      </c>
      <c r="H88" t="s">
        <v>296</v>
      </c>
      <c r="I88" t="s">
        <v>297</v>
      </c>
      <c r="J88">
        <v>588</v>
      </c>
      <c r="K88" t="s">
        <v>23</v>
      </c>
      <c r="L88" t="s">
        <v>24</v>
      </c>
      <c r="M88" s="10">
        <v>44211</v>
      </c>
      <c r="N88" s="10">
        <v>44239</v>
      </c>
      <c r="O88" s="10">
        <v>44239</v>
      </c>
      <c r="P88" s="10">
        <v>44209</v>
      </c>
      <c r="Q88" s="10">
        <v>44209</v>
      </c>
      <c r="R88">
        <f t="shared" si="2"/>
        <v>1</v>
      </c>
    </row>
    <row r="89" spans="1:18" x14ac:dyDescent="0.25">
      <c r="A89" t="s">
        <v>298</v>
      </c>
      <c r="C89" t="s">
        <v>299</v>
      </c>
      <c r="D89" t="s">
        <v>19</v>
      </c>
      <c r="E89">
        <v>50349287</v>
      </c>
      <c r="F89" t="s">
        <v>19</v>
      </c>
      <c r="G89" t="s">
        <v>300</v>
      </c>
      <c r="H89" t="s">
        <v>301</v>
      </c>
      <c r="I89" t="s">
        <v>302</v>
      </c>
      <c r="J89">
        <v>79</v>
      </c>
      <c r="K89" t="s">
        <v>23</v>
      </c>
      <c r="L89" t="s">
        <v>24</v>
      </c>
      <c r="M89" s="10">
        <v>44214</v>
      </c>
      <c r="N89" s="10">
        <v>44239</v>
      </c>
      <c r="O89" s="10">
        <v>44239</v>
      </c>
      <c r="P89" s="10">
        <v>44210</v>
      </c>
      <c r="Q89" s="10">
        <v>44210</v>
      </c>
      <c r="R89">
        <f t="shared" si="2"/>
        <v>1</v>
      </c>
    </row>
    <row r="90" spans="1:18" x14ac:dyDescent="0.25">
      <c r="A90" t="s">
        <v>303</v>
      </c>
      <c r="C90" t="s">
        <v>304</v>
      </c>
      <c r="D90" t="s">
        <v>19</v>
      </c>
      <c r="E90">
        <v>50349287</v>
      </c>
      <c r="F90" t="s">
        <v>19</v>
      </c>
      <c r="G90" t="s">
        <v>305</v>
      </c>
      <c r="H90" t="s">
        <v>306</v>
      </c>
      <c r="I90" t="s">
        <v>307</v>
      </c>
      <c r="J90">
        <v>7200</v>
      </c>
      <c r="K90" t="s">
        <v>23</v>
      </c>
      <c r="L90" t="s">
        <v>24</v>
      </c>
      <c r="M90" s="10">
        <v>44216</v>
      </c>
      <c r="N90" s="10">
        <v>44237</v>
      </c>
      <c r="O90" s="10">
        <v>44237</v>
      </c>
      <c r="P90" s="10">
        <v>44216</v>
      </c>
      <c r="Q90" s="10">
        <v>44216</v>
      </c>
      <c r="R90">
        <f t="shared" si="2"/>
        <v>1</v>
      </c>
    </row>
    <row r="91" spans="1:18" x14ac:dyDescent="0.25">
      <c r="A91" t="s">
        <v>308</v>
      </c>
      <c r="C91" t="s">
        <v>309</v>
      </c>
      <c r="D91" t="s">
        <v>19</v>
      </c>
      <c r="E91">
        <v>50349287</v>
      </c>
      <c r="F91" t="s">
        <v>19</v>
      </c>
      <c r="G91" t="s">
        <v>254</v>
      </c>
      <c r="H91" t="s">
        <v>255</v>
      </c>
      <c r="I91" t="s">
        <v>310</v>
      </c>
      <c r="J91">
        <v>1753.33</v>
      </c>
      <c r="K91" t="s">
        <v>23</v>
      </c>
      <c r="L91" t="s">
        <v>24</v>
      </c>
      <c r="M91" s="10">
        <v>44253</v>
      </c>
      <c r="N91" s="10">
        <v>44280</v>
      </c>
      <c r="O91" s="10">
        <v>44280</v>
      </c>
      <c r="P91" s="10">
        <v>44216</v>
      </c>
      <c r="Q91" s="10">
        <v>44216</v>
      </c>
      <c r="R91">
        <f t="shared" si="2"/>
        <v>1</v>
      </c>
    </row>
    <row r="92" spans="1:18" x14ac:dyDescent="0.25">
      <c r="A92" t="s">
        <v>311</v>
      </c>
      <c r="C92" t="s">
        <v>312</v>
      </c>
      <c r="D92" t="s">
        <v>19</v>
      </c>
      <c r="E92">
        <v>50349287</v>
      </c>
      <c r="F92" t="s">
        <v>19</v>
      </c>
      <c r="G92" t="s">
        <v>313</v>
      </c>
      <c r="H92" t="s">
        <v>314</v>
      </c>
      <c r="I92" t="s">
        <v>315</v>
      </c>
      <c r="J92">
        <v>504.49</v>
      </c>
      <c r="K92" t="s">
        <v>23</v>
      </c>
      <c r="L92" t="s">
        <v>24</v>
      </c>
      <c r="M92" s="10">
        <v>44217</v>
      </c>
      <c r="N92" s="10">
        <v>44245</v>
      </c>
      <c r="O92" s="10">
        <v>44245</v>
      </c>
      <c r="P92" s="10">
        <v>44216</v>
      </c>
      <c r="Q92" s="10">
        <v>44216</v>
      </c>
      <c r="R92">
        <f t="shared" si="2"/>
        <v>1</v>
      </c>
    </row>
    <row r="93" spans="1:18" x14ac:dyDescent="0.25">
      <c r="A93" t="s">
        <v>316</v>
      </c>
      <c r="C93" t="s">
        <v>317</v>
      </c>
      <c r="D93" t="s">
        <v>19</v>
      </c>
      <c r="E93">
        <v>50349287</v>
      </c>
      <c r="F93" t="s">
        <v>19</v>
      </c>
      <c r="G93" t="s">
        <v>318</v>
      </c>
      <c r="H93" t="s">
        <v>319</v>
      </c>
      <c r="I93" t="s">
        <v>302</v>
      </c>
      <c r="J93">
        <v>162</v>
      </c>
      <c r="K93" t="s">
        <v>23</v>
      </c>
      <c r="L93" t="s">
        <v>24</v>
      </c>
      <c r="M93" s="10">
        <v>44242</v>
      </c>
      <c r="N93" s="10">
        <v>44250</v>
      </c>
      <c r="O93" s="10">
        <v>44250</v>
      </c>
      <c r="P93" s="10">
        <v>44221</v>
      </c>
      <c r="Q93" s="10">
        <v>44221</v>
      </c>
      <c r="R93">
        <f t="shared" si="2"/>
        <v>1</v>
      </c>
    </row>
    <row r="94" spans="1:18" x14ac:dyDescent="0.25">
      <c r="A94" t="s">
        <v>320</v>
      </c>
      <c r="C94" t="s">
        <v>321</v>
      </c>
      <c r="D94" t="s">
        <v>19</v>
      </c>
      <c r="E94">
        <v>50349287</v>
      </c>
      <c r="F94" t="s">
        <v>19</v>
      </c>
      <c r="G94" t="s">
        <v>322</v>
      </c>
      <c r="H94" t="s">
        <v>323</v>
      </c>
      <c r="I94" t="s">
        <v>324</v>
      </c>
      <c r="J94">
        <v>84</v>
      </c>
      <c r="K94" t="s">
        <v>23</v>
      </c>
      <c r="L94" t="s">
        <v>24</v>
      </c>
      <c r="M94" s="10">
        <v>44231</v>
      </c>
      <c r="N94" s="10">
        <v>44245</v>
      </c>
      <c r="O94" s="10">
        <v>44245</v>
      </c>
      <c r="P94" s="10">
        <v>44223</v>
      </c>
      <c r="Q94" s="10">
        <v>44223</v>
      </c>
      <c r="R94">
        <f t="shared" si="2"/>
        <v>1</v>
      </c>
    </row>
    <row r="95" spans="1:18" x14ac:dyDescent="0.25">
      <c r="A95" t="s">
        <v>325</v>
      </c>
      <c r="C95" t="s">
        <v>326</v>
      </c>
      <c r="D95" t="s">
        <v>19</v>
      </c>
      <c r="E95">
        <v>50349287</v>
      </c>
      <c r="F95" t="s">
        <v>19</v>
      </c>
      <c r="G95" t="s">
        <v>327</v>
      </c>
      <c r="H95" t="s">
        <v>328</v>
      </c>
      <c r="I95" t="s">
        <v>324</v>
      </c>
      <c r="J95">
        <v>50</v>
      </c>
      <c r="K95" t="s">
        <v>23</v>
      </c>
      <c r="L95" t="s">
        <v>24</v>
      </c>
      <c r="M95" s="10">
        <v>44242</v>
      </c>
      <c r="N95" s="10">
        <v>44251</v>
      </c>
      <c r="O95" s="10">
        <v>44251</v>
      </c>
      <c r="P95" s="10">
        <v>44223</v>
      </c>
      <c r="Q95" s="10">
        <v>44223</v>
      </c>
      <c r="R95">
        <f t="shared" si="2"/>
        <v>1</v>
      </c>
    </row>
    <row r="96" spans="1:18" x14ac:dyDescent="0.25">
      <c r="A96" t="s">
        <v>329</v>
      </c>
      <c r="C96" t="s">
        <v>330</v>
      </c>
      <c r="D96" t="s">
        <v>19</v>
      </c>
      <c r="E96">
        <v>50349287</v>
      </c>
      <c r="F96" t="s">
        <v>19</v>
      </c>
      <c r="G96" t="s">
        <v>331</v>
      </c>
      <c r="H96" t="s">
        <v>332</v>
      </c>
      <c r="I96" t="s">
        <v>333</v>
      </c>
      <c r="J96">
        <v>260</v>
      </c>
      <c r="K96" t="s">
        <v>23</v>
      </c>
      <c r="L96" t="s">
        <v>24</v>
      </c>
      <c r="M96" s="10">
        <v>44224</v>
      </c>
      <c r="N96" s="10">
        <v>44237</v>
      </c>
      <c r="O96" s="10">
        <v>44237</v>
      </c>
      <c r="P96" s="10">
        <v>44223</v>
      </c>
      <c r="Q96" s="10">
        <v>44223</v>
      </c>
      <c r="R96">
        <f t="shared" si="2"/>
        <v>1</v>
      </c>
    </row>
    <row r="97" spans="1:18" x14ac:dyDescent="0.25">
      <c r="A97" t="s">
        <v>334</v>
      </c>
      <c r="C97" t="s">
        <v>335</v>
      </c>
      <c r="D97" t="s">
        <v>19</v>
      </c>
      <c r="E97">
        <v>50349287</v>
      </c>
      <c r="F97" t="s">
        <v>19</v>
      </c>
      <c r="G97" t="s">
        <v>336</v>
      </c>
      <c r="H97" t="s">
        <v>337</v>
      </c>
      <c r="I97" t="s">
        <v>338</v>
      </c>
      <c r="J97">
        <v>447.12</v>
      </c>
      <c r="K97" t="s">
        <v>23</v>
      </c>
      <c r="L97" t="s">
        <v>24</v>
      </c>
      <c r="M97" s="10">
        <v>44224</v>
      </c>
      <c r="N97" s="10">
        <v>44245</v>
      </c>
      <c r="O97" s="10">
        <v>44245</v>
      </c>
      <c r="P97" s="10">
        <v>44223</v>
      </c>
      <c r="Q97" s="10">
        <v>44223</v>
      </c>
      <c r="R97">
        <f t="shared" si="2"/>
        <v>1</v>
      </c>
    </row>
    <row r="98" spans="1:18" x14ac:dyDescent="0.25">
      <c r="A98" t="s">
        <v>339</v>
      </c>
      <c r="C98" t="s">
        <v>340</v>
      </c>
      <c r="D98" t="s">
        <v>19</v>
      </c>
      <c r="E98">
        <v>50349287</v>
      </c>
      <c r="F98" t="s">
        <v>19</v>
      </c>
      <c r="G98" t="s">
        <v>341</v>
      </c>
      <c r="H98" t="s">
        <v>342</v>
      </c>
      <c r="I98" t="s">
        <v>343</v>
      </c>
      <c r="J98">
        <v>327.25</v>
      </c>
      <c r="K98" t="s">
        <v>23</v>
      </c>
      <c r="L98" t="s">
        <v>24</v>
      </c>
      <c r="M98" s="10">
        <v>44225</v>
      </c>
      <c r="N98" s="10">
        <v>44245</v>
      </c>
      <c r="O98" s="10">
        <v>44245</v>
      </c>
      <c r="P98" s="10">
        <v>44223</v>
      </c>
      <c r="Q98" s="10">
        <v>44223</v>
      </c>
      <c r="R98">
        <f t="shared" si="2"/>
        <v>1</v>
      </c>
    </row>
    <row r="99" spans="1:18" x14ac:dyDescent="0.25">
      <c r="A99" t="s">
        <v>344</v>
      </c>
      <c r="C99" t="s">
        <v>345</v>
      </c>
      <c r="D99" t="s">
        <v>19</v>
      </c>
      <c r="E99">
        <v>50349287</v>
      </c>
      <c r="F99" t="s">
        <v>19</v>
      </c>
      <c r="G99" t="s">
        <v>346</v>
      </c>
      <c r="H99" t="s">
        <v>347</v>
      </c>
      <c r="I99" t="s">
        <v>348</v>
      </c>
      <c r="J99">
        <v>4601.04</v>
      </c>
      <c r="K99" t="s">
        <v>23</v>
      </c>
      <c r="L99" t="s">
        <v>24</v>
      </c>
      <c r="M99" s="10">
        <v>44230</v>
      </c>
      <c r="N99" s="10">
        <v>44252</v>
      </c>
      <c r="O99" s="10">
        <v>44252</v>
      </c>
      <c r="P99" s="10">
        <v>44230</v>
      </c>
      <c r="Q99" s="10">
        <v>44229</v>
      </c>
      <c r="R99">
        <f t="shared" si="2"/>
        <v>1</v>
      </c>
    </row>
    <row r="100" spans="1:18" x14ac:dyDescent="0.25">
      <c r="A100" t="s">
        <v>349</v>
      </c>
      <c r="C100" t="s">
        <v>350</v>
      </c>
      <c r="D100" t="s">
        <v>19</v>
      </c>
      <c r="E100">
        <v>50349287</v>
      </c>
      <c r="F100" t="s">
        <v>19</v>
      </c>
      <c r="G100" t="s">
        <v>351</v>
      </c>
      <c r="H100" t="s">
        <v>352</v>
      </c>
      <c r="I100" t="s">
        <v>353</v>
      </c>
      <c r="J100">
        <v>937.07</v>
      </c>
      <c r="K100" t="s">
        <v>23</v>
      </c>
      <c r="L100" t="s">
        <v>24</v>
      </c>
      <c r="M100" s="10">
        <v>44207</v>
      </c>
      <c r="N100" s="10">
        <v>44237</v>
      </c>
      <c r="O100" s="10">
        <v>44237</v>
      </c>
      <c r="P100" s="10">
        <v>44230</v>
      </c>
      <c r="Q100" s="10">
        <v>44230</v>
      </c>
      <c r="R100">
        <f t="shared" si="2"/>
        <v>1</v>
      </c>
    </row>
    <row r="101" spans="1:18" x14ac:dyDescent="0.25">
      <c r="A101" t="s">
        <v>354</v>
      </c>
      <c r="B101" t="s">
        <v>355</v>
      </c>
      <c r="C101" t="s">
        <v>356</v>
      </c>
      <c r="D101" t="s">
        <v>19</v>
      </c>
      <c r="E101">
        <v>50349287</v>
      </c>
      <c r="F101" t="s">
        <v>19</v>
      </c>
      <c r="G101" t="s">
        <v>92</v>
      </c>
      <c r="H101" t="s">
        <v>93</v>
      </c>
      <c r="I101" t="s">
        <v>357</v>
      </c>
      <c r="J101">
        <v>20217.599999999999</v>
      </c>
      <c r="K101" t="s">
        <v>23</v>
      </c>
      <c r="L101" t="s">
        <v>24</v>
      </c>
      <c r="M101" s="10">
        <v>44230</v>
      </c>
      <c r="N101" s="10">
        <v>44258</v>
      </c>
      <c r="O101" s="10">
        <v>44258</v>
      </c>
      <c r="P101" s="10">
        <v>44231</v>
      </c>
      <c r="Q101" s="10">
        <v>44231</v>
      </c>
      <c r="R101">
        <f t="shared" si="2"/>
        <v>1</v>
      </c>
    </row>
    <row r="102" spans="1:18" x14ac:dyDescent="0.25">
      <c r="A102" t="s">
        <v>358</v>
      </c>
      <c r="C102" t="s">
        <v>359</v>
      </c>
      <c r="D102" t="s">
        <v>19</v>
      </c>
      <c r="E102">
        <v>50349287</v>
      </c>
      <c r="F102" t="s">
        <v>19</v>
      </c>
      <c r="G102" t="s">
        <v>313</v>
      </c>
      <c r="H102" t="s">
        <v>314</v>
      </c>
      <c r="I102" t="s">
        <v>360</v>
      </c>
      <c r="J102">
        <v>4479.6000000000004</v>
      </c>
      <c r="K102" t="s">
        <v>23</v>
      </c>
      <c r="L102" t="s">
        <v>24</v>
      </c>
      <c r="M102" s="10">
        <v>44238</v>
      </c>
      <c r="N102" s="10">
        <v>44252</v>
      </c>
      <c r="O102" s="10">
        <v>44252</v>
      </c>
      <c r="P102" s="10">
        <v>44236</v>
      </c>
      <c r="Q102" s="10">
        <v>44236</v>
      </c>
      <c r="R102">
        <f t="shared" si="2"/>
        <v>1</v>
      </c>
    </row>
    <row r="103" spans="1:18" x14ac:dyDescent="0.25">
      <c r="A103" t="s">
        <v>361</v>
      </c>
      <c r="C103" t="s">
        <v>362</v>
      </c>
      <c r="D103" t="s">
        <v>19</v>
      </c>
      <c r="E103">
        <v>50349287</v>
      </c>
      <c r="F103" t="s">
        <v>19</v>
      </c>
      <c r="G103" t="s">
        <v>363</v>
      </c>
      <c r="H103" t="s">
        <v>364</v>
      </c>
      <c r="I103" t="s">
        <v>365</v>
      </c>
      <c r="J103">
        <v>506.52</v>
      </c>
      <c r="K103" t="s">
        <v>23</v>
      </c>
      <c r="L103" t="s">
        <v>24</v>
      </c>
      <c r="M103" s="10">
        <v>44238</v>
      </c>
      <c r="N103" s="10">
        <v>44263</v>
      </c>
      <c r="O103" s="10">
        <v>44263</v>
      </c>
      <c r="P103" s="10">
        <v>44236</v>
      </c>
      <c r="Q103" s="10">
        <v>44236</v>
      </c>
      <c r="R103">
        <f t="shared" si="2"/>
        <v>1</v>
      </c>
    </row>
    <row r="104" spans="1:18" x14ac:dyDescent="0.25">
      <c r="A104" t="s">
        <v>366</v>
      </c>
      <c r="C104" t="s">
        <v>367</v>
      </c>
      <c r="D104" t="s">
        <v>19</v>
      </c>
      <c r="E104">
        <v>50349287</v>
      </c>
      <c r="F104" t="s">
        <v>19</v>
      </c>
      <c r="G104" t="s">
        <v>368</v>
      </c>
      <c r="H104" t="s">
        <v>369</v>
      </c>
      <c r="I104" t="s">
        <v>370</v>
      </c>
      <c r="J104">
        <v>588</v>
      </c>
      <c r="K104" t="s">
        <v>23</v>
      </c>
      <c r="L104" t="s">
        <v>24</v>
      </c>
      <c r="M104" s="10">
        <v>44239</v>
      </c>
      <c r="N104" s="10">
        <v>44251</v>
      </c>
      <c r="O104" s="10">
        <v>44251</v>
      </c>
      <c r="P104" s="10">
        <v>44238</v>
      </c>
      <c r="Q104" s="10">
        <v>44238</v>
      </c>
      <c r="R104">
        <f t="shared" si="2"/>
        <v>1</v>
      </c>
    </row>
    <row r="105" spans="1:18" x14ac:dyDescent="0.25">
      <c r="A105" t="s">
        <v>371</v>
      </c>
      <c r="C105" t="s">
        <v>372</v>
      </c>
      <c r="D105" t="s">
        <v>19</v>
      </c>
      <c r="E105">
        <v>50349287</v>
      </c>
      <c r="F105" t="s">
        <v>19</v>
      </c>
      <c r="G105" t="s">
        <v>373</v>
      </c>
      <c r="H105" t="s">
        <v>374</v>
      </c>
      <c r="I105" t="s">
        <v>375</v>
      </c>
      <c r="J105">
        <v>942</v>
      </c>
      <c r="K105" t="s">
        <v>23</v>
      </c>
      <c r="L105" t="s">
        <v>24</v>
      </c>
      <c r="M105" s="10">
        <v>44252</v>
      </c>
      <c r="N105" s="10">
        <v>44267</v>
      </c>
      <c r="O105" s="10">
        <v>44267</v>
      </c>
      <c r="P105" s="10">
        <v>44239</v>
      </c>
      <c r="Q105" s="10">
        <v>44239</v>
      </c>
      <c r="R105">
        <f t="shared" si="2"/>
        <v>1</v>
      </c>
    </row>
    <row r="106" spans="1:18" x14ac:dyDescent="0.25">
      <c r="A106" t="s">
        <v>376</v>
      </c>
      <c r="C106" t="s">
        <v>377</v>
      </c>
      <c r="D106" t="s">
        <v>19</v>
      </c>
      <c r="E106">
        <v>50349287</v>
      </c>
      <c r="F106" t="s">
        <v>19</v>
      </c>
      <c r="G106" t="s">
        <v>378</v>
      </c>
      <c r="H106" t="s">
        <v>379</v>
      </c>
      <c r="I106" t="s">
        <v>380</v>
      </c>
      <c r="J106">
        <v>28.22</v>
      </c>
      <c r="K106" t="s">
        <v>23</v>
      </c>
      <c r="L106" t="s">
        <v>24</v>
      </c>
      <c r="M106" s="10">
        <v>44242</v>
      </c>
      <c r="N106" s="10">
        <v>44256</v>
      </c>
      <c r="O106" s="10">
        <v>44256</v>
      </c>
      <c r="P106" s="10">
        <v>44239</v>
      </c>
      <c r="Q106" s="10">
        <v>44238</v>
      </c>
      <c r="R106">
        <f t="shared" si="2"/>
        <v>1</v>
      </c>
    </row>
    <row r="107" spans="1:18" x14ac:dyDescent="0.25">
      <c r="A107" t="s">
        <v>381</v>
      </c>
      <c r="C107" t="s">
        <v>382</v>
      </c>
      <c r="D107" t="s">
        <v>19</v>
      </c>
      <c r="E107">
        <v>50349287</v>
      </c>
      <c r="F107" t="s">
        <v>19</v>
      </c>
      <c r="G107" t="s">
        <v>383</v>
      </c>
      <c r="H107" t="s">
        <v>384</v>
      </c>
      <c r="I107" t="s">
        <v>385</v>
      </c>
      <c r="J107">
        <v>84</v>
      </c>
      <c r="K107" t="s">
        <v>23</v>
      </c>
      <c r="L107" t="s">
        <v>24</v>
      </c>
      <c r="M107" s="10">
        <v>44258</v>
      </c>
      <c r="N107" s="10">
        <v>44264</v>
      </c>
      <c r="O107" s="10">
        <v>44264</v>
      </c>
      <c r="P107" s="10">
        <v>44242</v>
      </c>
      <c r="Q107" s="10">
        <v>44242</v>
      </c>
      <c r="R107">
        <f t="shared" si="2"/>
        <v>1</v>
      </c>
    </row>
    <row r="108" spans="1:18" x14ac:dyDescent="0.25">
      <c r="A108" t="s">
        <v>386</v>
      </c>
      <c r="C108" t="s">
        <v>387</v>
      </c>
      <c r="D108" t="s">
        <v>19</v>
      </c>
      <c r="E108">
        <v>50349287</v>
      </c>
      <c r="F108" t="s">
        <v>19</v>
      </c>
      <c r="G108" t="s">
        <v>388</v>
      </c>
      <c r="H108" t="s">
        <v>389</v>
      </c>
      <c r="I108" t="s">
        <v>390</v>
      </c>
      <c r="J108">
        <v>47.02</v>
      </c>
      <c r="K108" t="s">
        <v>23</v>
      </c>
      <c r="L108" t="s">
        <v>24</v>
      </c>
      <c r="M108" s="10">
        <v>44251</v>
      </c>
      <c r="N108" s="10">
        <v>44264</v>
      </c>
      <c r="O108" s="10">
        <v>44264</v>
      </c>
      <c r="P108" s="10">
        <v>44245</v>
      </c>
      <c r="Q108" s="10">
        <v>44245</v>
      </c>
      <c r="R108">
        <f t="shared" si="2"/>
        <v>1</v>
      </c>
    </row>
    <row r="109" spans="1:18" x14ac:dyDescent="0.25">
      <c r="A109" t="s">
        <v>391</v>
      </c>
      <c r="C109" t="s">
        <v>392</v>
      </c>
      <c r="D109" t="s">
        <v>19</v>
      </c>
      <c r="E109">
        <v>50349287</v>
      </c>
      <c r="F109" t="s">
        <v>19</v>
      </c>
      <c r="G109" t="s">
        <v>393</v>
      </c>
      <c r="I109" t="s">
        <v>394</v>
      </c>
      <c r="J109">
        <v>25</v>
      </c>
      <c r="K109" t="s">
        <v>23</v>
      </c>
      <c r="L109" t="s">
        <v>24</v>
      </c>
      <c r="M109" s="10">
        <v>44220</v>
      </c>
      <c r="N109" s="10">
        <v>44277</v>
      </c>
      <c r="O109" s="10">
        <v>44220</v>
      </c>
      <c r="P109" s="10">
        <v>44245</v>
      </c>
      <c r="Q109" s="10">
        <v>44245</v>
      </c>
      <c r="R109">
        <f t="shared" si="2"/>
        <v>1</v>
      </c>
    </row>
    <row r="110" spans="1:18" x14ac:dyDescent="0.25">
      <c r="A110" t="s">
        <v>395</v>
      </c>
      <c r="C110" t="s">
        <v>396</v>
      </c>
      <c r="D110" t="s">
        <v>19</v>
      </c>
      <c r="E110">
        <v>50349287</v>
      </c>
      <c r="F110" t="s">
        <v>19</v>
      </c>
      <c r="G110" t="s">
        <v>383</v>
      </c>
      <c r="H110" t="s">
        <v>384</v>
      </c>
      <c r="I110" t="s">
        <v>397</v>
      </c>
      <c r="J110">
        <v>84</v>
      </c>
      <c r="K110" t="s">
        <v>23</v>
      </c>
      <c r="L110" t="s">
        <v>24</v>
      </c>
      <c r="M110" s="10">
        <v>44274</v>
      </c>
      <c r="N110" s="10">
        <v>44285</v>
      </c>
      <c r="O110" s="10">
        <v>44285</v>
      </c>
      <c r="P110" s="10">
        <v>44257</v>
      </c>
      <c r="Q110" s="10">
        <v>44257</v>
      </c>
      <c r="R110">
        <f t="shared" si="2"/>
        <v>1</v>
      </c>
    </row>
    <row r="111" spans="1:18" x14ac:dyDescent="0.25">
      <c r="A111" t="s">
        <v>398</v>
      </c>
      <c r="C111" t="s">
        <v>399</v>
      </c>
      <c r="D111" t="s">
        <v>19</v>
      </c>
      <c r="E111">
        <v>50349287</v>
      </c>
      <c r="F111" t="s">
        <v>19</v>
      </c>
      <c r="G111" t="s">
        <v>305</v>
      </c>
      <c r="H111" t="s">
        <v>306</v>
      </c>
      <c r="I111" t="s">
        <v>400</v>
      </c>
      <c r="J111">
        <v>93</v>
      </c>
      <c r="K111" t="s">
        <v>23</v>
      </c>
      <c r="L111" t="s">
        <v>24</v>
      </c>
      <c r="M111" s="10">
        <v>44271</v>
      </c>
      <c r="N111" s="10">
        <v>44280</v>
      </c>
      <c r="O111" s="10">
        <v>44280</v>
      </c>
      <c r="P111" s="10">
        <v>44271</v>
      </c>
      <c r="Q111" s="10">
        <v>44271</v>
      </c>
      <c r="R111">
        <f t="shared" si="2"/>
        <v>1</v>
      </c>
    </row>
    <row r="112" spans="1:18" x14ac:dyDescent="0.25">
      <c r="A112" t="s">
        <v>401</v>
      </c>
      <c r="B112" t="s">
        <v>402</v>
      </c>
      <c r="C112" t="s">
        <v>403</v>
      </c>
      <c r="D112" t="s">
        <v>19</v>
      </c>
      <c r="E112">
        <v>50349287</v>
      </c>
      <c r="F112" t="s">
        <v>19</v>
      </c>
      <c r="G112" t="s">
        <v>148</v>
      </c>
      <c r="H112" t="s">
        <v>149</v>
      </c>
      <c r="I112" t="s">
        <v>152</v>
      </c>
      <c r="J112">
        <v>9478.19</v>
      </c>
      <c r="K112" t="s">
        <v>23</v>
      </c>
      <c r="L112" t="s">
        <v>24</v>
      </c>
      <c r="M112" s="10">
        <v>44235</v>
      </c>
      <c r="N112" s="10">
        <v>44252</v>
      </c>
      <c r="O112" s="10">
        <v>44252</v>
      </c>
      <c r="P112" s="10">
        <v>43865</v>
      </c>
      <c r="Q112" s="10">
        <v>43831</v>
      </c>
      <c r="R112">
        <f t="shared" si="2"/>
        <v>1</v>
      </c>
    </row>
    <row r="113" spans="1:18" x14ac:dyDescent="0.25">
      <c r="A113" t="s">
        <v>404</v>
      </c>
      <c r="B113" t="s">
        <v>402</v>
      </c>
      <c r="C113" t="s">
        <v>403</v>
      </c>
      <c r="D113" t="s">
        <v>19</v>
      </c>
      <c r="E113">
        <v>50349287</v>
      </c>
      <c r="F113" t="s">
        <v>19</v>
      </c>
      <c r="G113" t="s">
        <v>148</v>
      </c>
      <c r="H113" t="s">
        <v>149</v>
      </c>
      <c r="I113" t="s">
        <v>405</v>
      </c>
      <c r="J113">
        <v>9478.19</v>
      </c>
      <c r="K113" t="s">
        <v>23</v>
      </c>
      <c r="L113" t="s">
        <v>24</v>
      </c>
      <c r="M113" s="10">
        <v>44258</v>
      </c>
      <c r="N113" s="10">
        <v>44271</v>
      </c>
      <c r="O113" s="10">
        <v>44271</v>
      </c>
      <c r="P113" s="10">
        <v>43865</v>
      </c>
      <c r="Q113" s="10">
        <v>43831</v>
      </c>
      <c r="R113">
        <f t="shared" si="2"/>
        <v>1</v>
      </c>
    </row>
    <row r="114" spans="1:18" x14ac:dyDescent="0.25">
      <c r="A114" t="s">
        <v>406</v>
      </c>
      <c r="C114" t="s">
        <v>407</v>
      </c>
      <c r="D114" t="s">
        <v>19</v>
      </c>
      <c r="E114">
        <v>50349287</v>
      </c>
      <c r="F114" t="s">
        <v>19</v>
      </c>
      <c r="G114" t="s">
        <v>148</v>
      </c>
      <c r="H114" t="s">
        <v>149</v>
      </c>
      <c r="I114" t="s">
        <v>408</v>
      </c>
      <c r="J114">
        <v>10276.68</v>
      </c>
      <c r="K114" t="s">
        <v>23</v>
      </c>
      <c r="L114" t="s">
        <v>24</v>
      </c>
      <c r="M114" s="10">
        <v>44204</v>
      </c>
      <c r="N114" s="10">
        <v>44245</v>
      </c>
      <c r="O114" s="10">
        <v>44245</v>
      </c>
      <c r="P114" s="10">
        <v>44201</v>
      </c>
      <c r="Q114" s="10">
        <v>44201</v>
      </c>
      <c r="R114">
        <f t="shared" si="2"/>
        <v>1</v>
      </c>
    </row>
    <row r="115" spans="1:18" x14ac:dyDescent="0.25">
      <c r="A115" t="s">
        <v>409</v>
      </c>
      <c r="C115" t="s">
        <v>407</v>
      </c>
      <c r="D115" t="s">
        <v>19</v>
      </c>
      <c r="E115">
        <v>50349287</v>
      </c>
      <c r="F115" t="s">
        <v>19</v>
      </c>
      <c r="G115" t="s">
        <v>148</v>
      </c>
      <c r="H115" t="s">
        <v>149</v>
      </c>
      <c r="I115" t="s">
        <v>405</v>
      </c>
      <c r="J115">
        <v>10276.68</v>
      </c>
      <c r="K115" t="s">
        <v>23</v>
      </c>
      <c r="L115" t="s">
        <v>24</v>
      </c>
      <c r="M115" s="10">
        <v>44258</v>
      </c>
      <c r="N115" s="10">
        <v>44271</v>
      </c>
      <c r="O115" s="10">
        <v>44271</v>
      </c>
      <c r="P115" s="10">
        <v>44201</v>
      </c>
      <c r="Q115" s="10">
        <v>44201</v>
      </c>
      <c r="R115">
        <f t="shared" si="2"/>
        <v>1</v>
      </c>
    </row>
    <row r="116" spans="1:18" x14ac:dyDescent="0.25">
      <c r="A116" t="s">
        <v>410</v>
      </c>
      <c r="B116" t="s">
        <v>411</v>
      </c>
      <c r="C116" t="s">
        <v>412</v>
      </c>
      <c r="D116" t="s">
        <v>19</v>
      </c>
      <c r="E116">
        <v>50349287</v>
      </c>
      <c r="F116" t="s">
        <v>19</v>
      </c>
      <c r="G116" t="s">
        <v>128</v>
      </c>
      <c r="H116" t="s">
        <v>129</v>
      </c>
      <c r="I116" t="s">
        <v>413</v>
      </c>
      <c r="J116">
        <v>404.3</v>
      </c>
      <c r="K116" t="s">
        <v>23</v>
      </c>
      <c r="L116" t="s">
        <v>24</v>
      </c>
      <c r="M116" s="10">
        <v>44209</v>
      </c>
      <c r="N116" s="10">
        <v>44245</v>
      </c>
      <c r="O116" s="10">
        <v>44245</v>
      </c>
      <c r="P116" s="10">
        <v>44214</v>
      </c>
      <c r="Q116" s="10">
        <v>44214</v>
      </c>
      <c r="R116">
        <f t="shared" si="2"/>
        <v>1</v>
      </c>
    </row>
    <row r="117" spans="1:18" x14ac:dyDescent="0.25">
      <c r="A117" t="s">
        <v>414</v>
      </c>
      <c r="B117" t="s">
        <v>415</v>
      </c>
      <c r="C117" t="s">
        <v>416</v>
      </c>
      <c r="D117" t="s">
        <v>19</v>
      </c>
      <c r="E117">
        <v>50349287</v>
      </c>
      <c r="F117" t="s">
        <v>19</v>
      </c>
      <c r="G117" t="s">
        <v>108</v>
      </c>
      <c r="H117" t="s">
        <v>109</v>
      </c>
      <c r="I117" t="s">
        <v>417</v>
      </c>
      <c r="J117">
        <v>24207.71</v>
      </c>
      <c r="K117" t="s">
        <v>23</v>
      </c>
      <c r="L117" t="s">
        <v>24</v>
      </c>
      <c r="M117" s="10">
        <v>44211</v>
      </c>
      <c r="N117" s="10">
        <v>44278</v>
      </c>
      <c r="O117" s="10">
        <v>44278</v>
      </c>
      <c r="P117" s="10">
        <v>44214</v>
      </c>
      <c r="Q117" s="10">
        <v>44196</v>
      </c>
      <c r="R117">
        <f t="shared" si="2"/>
        <v>1</v>
      </c>
    </row>
    <row r="118" spans="1:18" x14ac:dyDescent="0.25">
      <c r="A118" t="s">
        <v>418</v>
      </c>
      <c r="B118" t="s">
        <v>419</v>
      </c>
      <c r="C118" t="s">
        <v>420</v>
      </c>
      <c r="D118" t="s">
        <v>19</v>
      </c>
      <c r="E118">
        <v>50349287</v>
      </c>
      <c r="F118" t="s">
        <v>19</v>
      </c>
      <c r="G118" t="s">
        <v>72</v>
      </c>
      <c r="H118" t="s">
        <v>73</v>
      </c>
      <c r="I118" t="s">
        <v>421</v>
      </c>
      <c r="J118">
        <v>2106</v>
      </c>
      <c r="K118" t="s">
        <v>23</v>
      </c>
      <c r="L118" t="s">
        <v>24</v>
      </c>
      <c r="M118" s="10">
        <v>44231</v>
      </c>
      <c r="N118" s="10">
        <v>44251</v>
      </c>
      <c r="O118" s="10">
        <v>44251</v>
      </c>
      <c r="P118" s="10">
        <v>44215</v>
      </c>
      <c r="Q118" s="10">
        <v>44215</v>
      </c>
      <c r="R118">
        <f t="shared" si="2"/>
        <v>1</v>
      </c>
    </row>
    <row r="119" spans="1:18" x14ac:dyDescent="0.25">
      <c r="A119" t="s">
        <v>422</v>
      </c>
      <c r="B119" t="s">
        <v>419</v>
      </c>
      <c r="C119" t="s">
        <v>420</v>
      </c>
      <c r="D119" t="s">
        <v>19</v>
      </c>
      <c r="E119">
        <v>50349287</v>
      </c>
      <c r="F119" t="s">
        <v>19</v>
      </c>
      <c r="G119" t="s">
        <v>72</v>
      </c>
      <c r="H119" t="s">
        <v>73</v>
      </c>
      <c r="I119" t="s">
        <v>423</v>
      </c>
      <c r="J119">
        <v>2052</v>
      </c>
      <c r="K119" t="s">
        <v>23</v>
      </c>
      <c r="L119" t="s">
        <v>24</v>
      </c>
      <c r="M119" s="10">
        <v>44256</v>
      </c>
      <c r="N119" s="10">
        <v>44285</v>
      </c>
      <c r="O119" s="10">
        <v>44285</v>
      </c>
      <c r="P119" s="10">
        <v>44215</v>
      </c>
      <c r="Q119" s="10">
        <v>44215</v>
      </c>
      <c r="R119">
        <f t="shared" si="2"/>
        <v>1</v>
      </c>
    </row>
    <row r="120" spans="1:18" x14ac:dyDescent="0.25">
      <c r="A120" t="s">
        <v>424</v>
      </c>
      <c r="B120" t="s">
        <v>425</v>
      </c>
      <c r="C120" t="s">
        <v>426</v>
      </c>
      <c r="D120" t="s">
        <v>19</v>
      </c>
      <c r="E120">
        <v>50349287</v>
      </c>
      <c r="F120" t="s">
        <v>19</v>
      </c>
      <c r="G120" t="s">
        <v>427</v>
      </c>
      <c r="H120" t="s">
        <v>428</v>
      </c>
      <c r="I120" t="s">
        <v>429</v>
      </c>
      <c r="J120">
        <v>919.61</v>
      </c>
      <c r="K120" t="s">
        <v>23</v>
      </c>
      <c r="L120" t="s">
        <v>24</v>
      </c>
      <c r="M120" s="10">
        <v>44201</v>
      </c>
      <c r="N120" s="10">
        <v>44235</v>
      </c>
      <c r="O120" s="10">
        <v>44235</v>
      </c>
      <c r="P120" s="10">
        <v>44215</v>
      </c>
      <c r="Q120" s="10">
        <v>44215</v>
      </c>
      <c r="R120">
        <f t="shared" si="2"/>
        <v>1</v>
      </c>
    </row>
    <row r="121" spans="1:18" x14ac:dyDescent="0.25">
      <c r="A121" t="s">
        <v>430</v>
      </c>
      <c r="B121" t="s">
        <v>425</v>
      </c>
      <c r="C121" t="s">
        <v>426</v>
      </c>
      <c r="D121" t="s">
        <v>19</v>
      </c>
      <c r="E121">
        <v>50349287</v>
      </c>
      <c r="F121" t="s">
        <v>19</v>
      </c>
      <c r="G121" t="s">
        <v>427</v>
      </c>
      <c r="H121" t="s">
        <v>428</v>
      </c>
      <c r="I121" t="s">
        <v>431</v>
      </c>
      <c r="J121">
        <v>0.01</v>
      </c>
      <c r="K121" t="s">
        <v>23</v>
      </c>
      <c r="L121" t="s">
        <v>24</v>
      </c>
      <c r="M121" s="10">
        <v>44214</v>
      </c>
      <c r="N121" s="10">
        <v>44245</v>
      </c>
      <c r="O121" s="10">
        <v>44245</v>
      </c>
      <c r="P121" s="10">
        <v>44215</v>
      </c>
      <c r="Q121" s="10">
        <v>44215</v>
      </c>
      <c r="R121">
        <f t="shared" si="2"/>
        <v>1</v>
      </c>
    </row>
    <row r="122" spans="1:18" x14ac:dyDescent="0.25">
      <c r="A122" t="s">
        <v>432</v>
      </c>
      <c r="B122" t="s">
        <v>425</v>
      </c>
      <c r="C122" t="s">
        <v>426</v>
      </c>
      <c r="D122" t="s">
        <v>19</v>
      </c>
      <c r="E122">
        <v>50349287</v>
      </c>
      <c r="F122" t="s">
        <v>19</v>
      </c>
      <c r="G122" t="s">
        <v>427</v>
      </c>
      <c r="H122" t="s">
        <v>428</v>
      </c>
      <c r="I122" t="s">
        <v>433</v>
      </c>
      <c r="J122">
        <v>0.06</v>
      </c>
      <c r="K122" t="s">
        <v>23</v>
      </c>
      <c r="L122" t="s">
        <v>24</v>
      </c>
      <c r="M122" s="10">
        <v>44218</v>
      </c>
      <c r="N122" s="10">
        <v>44237</v>
      </c>
      <c r="O122" s="10">
        <v>44237</v>
      </c>
      <c r="P122" s="10">
        <v>44215</v>
      </c>
      <c r="Q122" s="10">
        <v>44215</v>
      </c>
      <c r="R122">
        <f t="shared" si="2"/>
        <v>1</v>
      </c>
    </row>
    <row r="123" spans="1:18" x14ac:dyDescent="0.25">
      <c r="A123" t="s">
        <v>434</v>
      </c>
      <c r="B123" t="s">
        <v>425</v>
      </c>
      <c r="C123" t="s">
        <v>426</v>
      </c>
      <c r="D123" t="s">
        <v>19</v>
      </c>
      <c r="E123">
        <v>50349287</v>
      </c>
      <c r="F123" t="s">
        <v>19</v>
      </c>
      <c r="G123" t="s">
        <v>427</v>
      </c>
      <c r="H123" t="s">
        <v>428</v>
      </c>
      <c r="I123" t="s">
        <v>435</v>
      </c>
      <c r="J123">
        <v>0.01</v>
      </c>
      <c r="K123" t="s">
        <v>23</v>
      </c>
      <c r="L123" t="s">
        <v>24</v>
      </c>
      <c r="M123" s="10">
        <v>44222</v>
      </c>
      <c r="N123" s="10">
        <v>44245</v>
      </c>
      <c r="O123" s="10">
        <v>44245</v>
      </c>
      <c r="P123" s="10">
        <v>44215</v>
      </c>
      <c r="Q123" s="10">
        <v>44215</v>
      </c>
      <c r="R123">
        <f t="shared" si="2"/>
        <v>1</v>
      </c>
    </row>
    <row r="124" spans="1:18" x14ac:dyDescent="0.25">
      <c r="A124" t="s">
        <v>436</v>
      </c>
      <c r="B124" t="s">
        <v>425</v>
      </c>
      <c r="C124" t="s">
        <v>426</v>
      </c>
      <c r="D124" t="s">
        <v>19</v>
      </c>
      <c r="E124">
        <v>50349287</v>
      </c>
      <c r="F124" t="s">
        <v>19</v>
      </c>
      <c r="G124" t="s">
        <v>427</v>
      </c>
      <c r="H124" t="s">
        <v>428</v>
      </c>
      <c r="I124" t="s">
        <v>437</v>
      </c>
      <c r="J124">
        <v>0.02</v>
      </c>
      <c r="K124" t="s">
        <v>23</v>
      </c>
      <c r="L124" t="s">
        <v>24</v>
      </c>
      <c r="M124" s="10">
        <v>44225</v>
      </c>
      <c r="N124" s="10">
        <v>44245</v>
      </c>
      <c r="O124" s="10">
        <v>44245</v>
      </c>
      <c r="P124" s="10">
        <v>44215</v>
      </c>
      <c r="Q124" s="10">
        <v>44215</v>
      </c>
      <c r="R124">
        <f t="shared" si="2"/>
        <v>1</v>
      </c>
    </row>
    <row r="125" spans="1:18" x14ac:dyDescent="0.25">
      <c r="A125" t="s">
        <v>438</v>
      </c>
      <c r="B125" t="s">
        <v>425</v>
      </c>
      <c r="C125" t="s">
        <v>426</v>
      </c>
      <c r="D125" t="s">
        <v>19</v>
      </c>
      <c r="E125">
        <v>50349287</v>
      </c>
      <c r="F125" t="s">
        <v>19</v>
      </c>
      <c r="G125" t="s">
        <v>427</v>
      </c>
      <c r="H125" t="s">
        <v>428</v>
      </c>
      <c r="I125" t="s">
        <v>439</v>
      </c>
      <c r="J125">
        <v>0.01</v>
      </c>
      <c r="K125" t="s">
        <v>23</v>
      </c>
      <c r="L125" t="s">
        <v>24</v>
      </c>
      <c r="M125" s="10">
        <v>44230</v>
      </c>
      <c r="N125" s="10">
        <v>44250</v>
      </c>
      <c r="O125" s="10">
        <v>44250</v>
      </c>
      <c r="P125" s="10">
        <v>44215</v>
      </c>
      <c r="Q125" s="10">
        <v>44215</v>
      </c>
      <c r="R125">
        <f t="shared" si="2"/>
        <v>1</v>
      </c>
    </row>
    <row r="126" spans="1:18" x14ac:dyDescent="0.25">
      <c r="A126" t="s">
        <v>440</v>
      </c>
      <c r="B126" t="s">
        <v>425</v>
      </c>
      <c r="C126" t="s">
        <v>426</v>
      </c>
      <c r="D126" t="s">
        <v>19</v>
      </c>
      <c r="E126">
        <v>50349287</v>
      </c>
      <c r="F126" t="s">
        <v>19</v>
      </c>
      <c r="G126" t="s">
        <v>427</v>
      </c>
      <c r="H126" t="s">
        <v>428</v>
      </c>
      <c r="I126" t="s">
        <v>441</v>
      </c>
      <c r="J126">
        <v>2172.58</v>
      </c>
      <c r="K126" t="s">
        <v>23</v>
      </c>
      <c r="L126" t="s">
        <v>24</v>
      </c>
      <c r="M126" s="10">
        <v>44231</v>
      </c>
      <c r="N126" s="10">
        <v>44251</v>
      </c>
      <c r="O126" s="10">
        <v>44251</v>
      </c>
      <c r="P126" s="10">
        <v>44215</v>
      </c>
      <c r="Q126" s="10">
        <v>44215</v>
      </c>
      <c r="R126">
        <f t="shared" si="2"/>
        <v>1</v>
      </c>
    </row>
    <row r="127" spans="1:18" x14ac:dyDescent="0.25">
      <c r="A127" t="s">
        <v>442</v>
      </c>
      <c r="B127" t="s">
        <v>425</v>
      </c>
      <c r="C127" t="s">
        <v>426</v>
      </c>
      <c r="D127" t="s">
        <v>19</v>
      </c>
      <c r="E127">
        <v>50349287</v>
      </c>
      <c r="F127" t="s">
        <v>19</v>
      </c>
      <c r="G127" t="s">
        <v>427</v>
      </c>
      <c r="H127" t="s">
        <v>428</v>
      </c>
      <c r="I127" t="s">
        <v>443</v>
      </c>
      <c r="J127">
        <v>0.16</v>
      </c>
      <c r="K127" t="s">
        <v>23</v>
      </c>
      <c r="L127" t="s">
        <v>24</v>
      </c>
      <c r="M127" s="10">
        <v>44242</v>
      </c>
      <c r="N127" s="10">
        <v>44264</v>
      </c>
      <c r="O127" s="10">
        <v>44264</v>
      </c>
      <c r="P127" s="10">
        <v>44215</v>
      </c>
      <c r="Q127" s="10">
        <v>44215</v>
      </c>
      <c r="R127">
        <f t="shared" si="2"/>
        <v>1</v>
      </c>
    </row>
    <row r="128" spans="1:18" x14ac:dyDescent="0.25">
      <c r="A128" t="s">
        <v>444</v>
      </c>
      <c r="B128" t="s">
        <v>425</v>
      </c>
      <c r="C128" t="s">
        <v>426</v>
      </c>
      <c r="D128" t="s">
        <v>19</v>
      </c>
      <c r="E128">
        <v>50349287</v>
      </c>
      <c r="F128" t="s">
        <v>19</v>
      </c>
      <c r="G128" t="s">
        <v>427</v>
      </c>
      <c r="H128" t="s">
        <v>428</v>
      </c>
      <c r="I128" t="s">
        <v>445</v>
      </c>
      <c r="J128">
        <v>7.0000000000000007E-2</v>
      </c>
      <c r="K128" t="s">
        <v>23</v>
      </c>
      <c r="L128" t="s">
        <v>24</v>
      </c>
      <c r="M128" s="10">
        <v>44245</v>
      </c>
      <c r="N128" s="10">
        <v>44264</v>
      </c>
      <c r="O128" s="10">
        <v>44264</v>
      </c>
      <c r="P128" s="10">
        <v>44215</v>
      </c>
      <c r="Q128" s="10">
        <v>44215</v>
      </c>
      <c r="R128">
        <f t="shared" si="2"/>
        <v>1</v>
      </c>
    </row>
    <row r="129" spans="1:18" x14ac:dyDescent="0.25">
      <c r="A129" t="s">
        <v>446</v>
      </c>
      <c r="B129" t="s">
        <v>425</v>
      </c>
      <c r="C129" t="s">
        <v>426</v>
      </c>
      <c r="D129" t="s">
        <v>19</v>
      </c>
      <c r="E129">
        <v>50349287</v>
      </c>
      <c r="F129" t="s">
        <v>19</v>
      </c>
      <c r="G129" t="s">
        <v>427</v>
      </c>
      <c r="H129" t="s">
        <v>428</v>
      </c>
      <c r="I129" t="s">
        <v>447</v>
      </c>
      <c r="J129">
        <v>0.12</v>
      </c>
      <c r="K129" t="s">
        <v>23</v>
      </c>
      <c r="L129" t="s">
        <v>24</v>
      </c>
      <c r="M129" s="10">
        <v>44256</v>
      </c>
      <c r="N129" s="10">
        <v>44278</v>
      </c>
      <c r="O129" s="10">
        <v>44278</v>
      </c>
      <c r="P129" s="10">
        <v>44215</v>
      </c>
      <c r="Q129" s="10">
        <v>44215</v>
      </c>
      <c r="R129">
        <f t="shared" si="2"/>
        <v>1</v>
      </c>
    </row>
    <row r="130" spans="1:18" x14ac:dyDescent="0.25">
      <c r="A130" t="s">
        <v>448</v>
      </c>
      <c r="B130" t="s">
        <v>425</v>
      </c>
      <c r="C130" t="s">
        <v>426</v>
      </c>
      <c r="D130" t="s">
        <v>19</v>
      </c>
      <c r="E130">
        <v>50349287</v>
      </c>
      <c r="F130" t="s">
        <v>19</v>
      </c>
      <c r="G130" t="s">
        <v>427</v>
      </c>
      <c r="H130" t="s">
        <v>428</v>
      </c>
      <c r="I130" t="s">
        <v>449</v>
      </c>
      <c r="J130">
        <v>2363.88</v>
      </c>
      <c r="K130" t="s">
        <v>23</v>
      </c>
      <c r="L130" t="s">
        <v>24</v>
      </c>
      <c r="M130" s="10">
        <v>44258</v>
      </c>
      <c r="N130" s="10">
        <v>44280</v>
      </c>
      <c r="O130" s="10">
        <v>44280</v>
      </c>
      <c r="P130" s="10">
        <v>44215</v>
      </c>
      <c r="Q130" s="10">
        <v>44215</v>
      </c>
      <c r="R130">
        <f t="shared" si="2"/>
        <v>1</v>
      </c>
    </row>
    <row r="131" spans="1:18" x14ac:dyDescent="0.25">
      <c r="A131" t="s">
        <v>450</v>
      </c>
      <c r="B131" t="s">
        <v>451</v>
      </c>
      <c r="C131" t="s">
        <v>452</v>
      </c>
      <c r="D131" t="s">
        <v>19</v>
      </c>
      <c r="E131">
        <v>50349287</v>
      </c>
      <c r="F131" t="s">
        <v>19</v>
      </c>
      <c r="G131" t="s">
        <v>60</v>
      </c>
      <c r="H131" t="s">
        <v>61</v>
      </c>
      <c r="I131" t="s">
        <v>62</v>
      </c>
      <c r="J131">
        <v>90</v>
      </c>
      <c r="K131" t="s">
        <v>23</v>
      </c>
      <c r="L131" t="s">
        <v>24</v>
      </c>
      <c r="M131" s="10">
        <v>44208</v>
      </c>
      <c r="N131" s="10">
        <v>44237</v>
      </c>
      <c r="O131" s="10">
        <v>44237</v>
      </c>
      <c r="P131" s="10">
        <v>44218</v>
      </c>
      <c r="Q131" s="10">
        <v>44218</v>
      </c>
      <c r="R131">
        <f t="shared" si="2"/>
        <v>1</v>
      </c>
    </row>
    <row r="132" spans="1:18" x14ac:dyDescent="0.25">
      <c r="A132" t="s">
        <v>453</v>
      </c>
      <c r="B132" t="s">
        <v>451</v>
      </c>
      <c r="C132" t="s">
        <v>452</v>
      </c>
      <c r="D132" t="s">
        <v>19</v>
      </c>
      <c r="E132">
        <v>50349287</v>
      </c>
      <c r="F132" t="s">
        <v>19</v>
      </c>
      <c r="G132" t="s">
        <v>60</v>
      </c>
      <c r="H132" t="s">
        <v>61</v>
      </c>
      <c r="I132" t="s">
        <v>62</v>
      </c>
      <c r="J132">
        <v>105.08</v>
      </c>
      <c r="K132" t="s">
        <v>23</v>
      </c>
      <c r="L132" t="s">
        <v>24</v>
      </c>
      <c r="M132" s="10">
        <v>44209</v>
      </c>
      <c r="N132" s="10">
        <v>44259</v>
      </c>
      <c r="O132" s="10">
        <v>44259</v>
      </c>
      <c r="P132" s="10">
        <v>44218</v>
      </c>
      <c r="Q132" s="10">
        <v>44218</v>
      </c>
      <c r="R132">
        <f t="shared" si="2"/>
        <v>1</v>
      </c>
    </row>
    <row r="133" spans="1:18" x14ac:dyDescent="0.25">
      <c r="A133" t="s">
        <v>454</v>
      </c>
      <c r="B133" t="s">
        <v>451</v>
      </c>
      <c r="C133" t="s">
        <v>452</v>
      </c>
      <c r="D133" t="s">
        <v>19</v>
      </c>
      <c r="E133">
        <v>50349287</v>
      </c>
      <c r="F133" t="s">
        <v>19</v>
      </c>
      <c r="G133" t="s">
        <v>60</v>
      </c>
      <c r="H133" t="s">
        <v>61</v>
      </c>
      <c r="I133" t="s">
        <v>62</v>
      </c>
      <c r="J133">
        <v>620.9</v>
      </c>
      <c r="K133" t="s">
        <v>23</v>
      </c>
      <c r="L133" t="s">
        <v>24</v>
      </c>
      <c r="M133" s="10">
        <v>44207</v>
      </c>
      <c r="N133" s="10">
        <v>44252</v>
      </c>
      <c r="O133" s="10">
        <v>44252</v>
      </c>
      <c r="P133" s="10">
        <v>44218</v>
      </c>
      <c r="Q133" s="10">
        <v>44218</v>
      </c>
      <c r="R133">
        <f t="shared" si="2"/>
        <v>1</v>
      </c>
    </row>
    <row r="134" spans="1:18" x14ac:dyDescent="0.25">
      <c r="A134" t="s">
        <v>455</v>
      </c>
      <c r="B134" t="s">
        <v>451</v>
      </c>
      <c r="C134" t="s">
        <v>452</v>
      </c>
      <c r="D134" t="s">
        <v>19</v>
      </c>
      <c r="E134">
        <v>50349287</v>
      </c>
      <c r="F134" t="s">
        <v>19</v>
      </c>
      <c r="G134" t="s">
        <v>60</v>
      </c>
      <c r="H134" t="s">
        <v>61</v>
      </c>
      <c r="I134" t="s">
        <v>116</v>
      </c>
      <c r="J134">
        <v>763.47</v>
      </c>
      <c r="K134" t="s">
        <v>23</v>
      </c>
      <c r="L134" t="s">
        <v>24</v>
      </c>
      <c r="M134" s="10">
        <v>44218</v>
      </c>
      <c r="N134" s="10">
        <v>44235</v>
      </c>
      <c r="O134" s="10">
        <v>44235</v>
      </c>
      <c r="P134" s="10">
        <v>44218</v>
      </c>
      <c r="Q134" s="10">
        <v>44218</v>
      </c>
      <c r="R134">
        <f t="shared" ref="R134:R197" si="3">IFERROR(IF(B134+C134=0,0,1),1)</f>
        <v>1</v>
      </c>
    </row>
    <row r="135" spans="1:18" x14ac:dyDescent="0.25">
      <c r="A135" t="s">
        <v>456</v>
      </c>
      <c r="B135" t="s">
        <v>451</v>
      </c>
      <c r="C135" t="s">
        <v>452</v>
      </c>
      <c r="D135" t="s">
        <v>19</v>
      </c>
      <c r="E135">
        <v>50349287</v>
      </c>
      <c r="F135" t="s">
        <v>19</v>
      </c>
      <c r="G135" t="s">
        <v>60</v>
      </c>
      <c r="H135" t="s">
        <v>61</v>
      </c>
      <c r="I135" t="s">
        <v>116</v>
      </c>
      <c r="J135">
        <v>1214.04</v>
      </c>
      <c r="K135" t="s">
        <v>23</v>
      </c>
      <c r="L135" t="s">
        <v>24</v>
      </c>
      <c r="M135" s="10">
        <v>44217</v>
      </c>
      <c r="N135" s="10">
        <v>44235</v>
      </c>
      <c r="O135" s="10">
        <v>44235</v>
      </c>
      <c r="P135" s="10">
        <v>44218</v>
      </c>
      <c r="Q135" s="10">
        <v>44218</v>
      </c>
      <c r="R135">
        <f t="shared" si="3"/>
        <v>1</v>
      </c>
    </row>
    <row r="136" spans="1:18" x14ac:dyDescent="0.25">
      <c r="A136" t="s">
        <v>457</v>
      </c>
      <c r="B136" t="s">
        <v>451</v>
      </c>
      <c r="C136" t="s">
        <v>452</v>
      </c>
      <c r="D136" t="s">
        <v>19</v>
      </c>
      <c r="E136">
        <v>50349287</v>
      </c>
      <c r="F136" t="s">
        <v>19</v>
      </c>
      <c r="G136" t="s">
        <v>60</v>
      </c>
      <c r="H136" t="s">
        <v>61</v>
      </c>
      <c r="I136" t="s">
        <v>116</v>
      </c>
      <c r="J136">
        <v>1319.4</v>
      </c>
      <c r="K136" t="s">
        <v>23</v>
      </c>
      <c r="L136" t="s">
        <v>24</v>
      </c>
      <c r="M136" s="10">
        <v>44221</v>
      </c>
      <c r="N136" s="10">
        <v>44235</v>
      </c>
      <c r="O136" s="10">
        <v>44235</v>
      </c>
      <c r="P136" s="10">
        <v>44218</v>
      </c>
      <c r="Q136" s="10">
        <v>44218</v>
      </c>
      <c r="R136">
        <f t="shared" si="3"/>
        <v>1</v>
      </c>
    </row>
    <row r="137" spans="1:18" x14ac:dyDescent="0.25">
      <c r="A137" t="s">
        <v>458</v>
      </c>
      <c r="B137" t="s">
        <v>451</v>
      </c>
      <c r="C137" t="s">
        <v>452</v>
      </c>
      <c r="D137" t="s">
        <v>19</v>
      </c>
      <c r="E137">
        <v>50349287</v>
      </c>
      <c r="F137" t="s">
        <v>19</v>
      </c>
      <c r="G137" t="s">
        <v>60</v>
      </c>
      <c r="H137" t="s">
        <v>61</v>
      </c>
      <c r="I137" t="s">
        <v>116</v>
      </c>
      <c r="J137">
        <v>99.6</v>
      </c>
      <c r="K137" t="s">
        <v>23</v>
      </c>
      <c r="L137" t="s">
        <v>24</v>
      </c>
      <c r="M137" s="10">
        <v>44221</v>
      </c>
      <c r="N137" s="10">
        <v>44235</v>
      </c>
      <c r="O137" s="10">
        <v>44235</v>
      </c>
      <c r="P137" s="10">
        <v>44218</v>
      </c>
      <c r="Q137" s="10">
        <v>44218</v>
      </c>
      <c r="R137">
        <f t="shared" si="3"/>
        <v>1</v>
      </c>
    </row>
    <row r="138" spans="1:18" x14ac:dyDescent="0.25">
      <c r="A138" t="s">
        <v>459</v>
      </c>
      <c r="B138" t="s">
        <v>451</v>
      </c>
      <c r="C138" t="s">
        <v>452</v>
      </c>
      <c r="D138" t="s">
        <v>19</v>
      </c>
      <c r="E138">
        <v>50349287</v>
      </c>
      <c r="F138" t="s">
        <v>19</v>
      </c>
      <c r="G138" t="s">
        <v>60</v>
      </c>
      <c r="H138" t="s">
        <v>61</v>
      </c>
      <c r="I138" t="s">
        <v>116</v>
      </c>
      <c r="J138">
        <v>292.51</v>
      </c>
      <c r="K138" t="s">
        <v>23</v>
      </c>
      <c r="L138" t="s">
        <v>24</v>
      </c>
      <c r="M138" s="10">
        <v>44221</v>
      </c>
      <c r="N138" s="10">
        <v>44235</v>
      </c>
      <c r="O138" s="10">
        <v>44235</v>
      </c>
      <c r="P138" s="10">
        <v>44218</v>
      </c>
      <c r="Q138" s="10">
        <v>44218</v>
      </c>
      <c r="R138">
        <f t="shared" si="3"/>
        <v>1</v>
      </c>
    </row>
    <row r="139" spans="1:18" x14ac:dyDescent="0.25">
      <c r="A139" t="s">
        <v>460</v>
      </c>
      <c r="B139" t="s">
        <v>451</v>
      </c>
      <c r="C139" t="s">
        <v>452</v>
      </c>
      <c r="D139" t="s">
        <v>19</v>
      </c>
      <c r="E139">
        <v>50349287</v>
      </c>
      <c r="F139" t="s">
        <v>19</v>
      </c>
      <c r="G139" t="s">
        <v>60</v>
      </c>
      <c r="H139" t="s">
        <v>61</v>
      </c>
      <c r="I139" t="s">
        <v>116</v>
      </c>
      <c r="J139">
        <v>241.46</v>
      </c>
      <c r="K139" t="s">
        <v>23</v>
      </c>
      <c r="L139" t="s">
        <v>24</v>
      </c>
      <c r="M139" s="10">
        <v>44222</v>
      </c>
      <c r="N139" s="10">
        <v>44235</v>
      </c>
      <c r="O139" s="10">
        <v>44235</v>
      </c>
      <c r="P139" s="10">
        <v>44218</v>
      </c>
      <c r="Q139" s="10">
        <v>44218</v>
      </c>
      <c r="R139">
        <f t="shared" si="3"/>
        <v>1</v>
      </c>
    </row>
    <row r="140" spans="1:18" x14ac:dyDescent="0.25">
      <c r="A140" t="s">
        <v>461</v>
      </c>
      <c r="B140" t="s">
        <v>451</v>
      </c>
      <c r="C140" t="s">
        <v>452</v>
      </c>
      <c r="D140" t="s">
        <v>19</v>
      </c>
      <c r="E140">
        <v>50349287</v>
      </c>
      <c r="F140" t="s">
        <v>19</v>
      </c>
      <c r="G140" t="s">
        <v>60</v>
      </c>
      <c r="H140" t="s">
        <v>61</v>
      </c>
      <c r="I140" t="s">
        <v>116</v>
      </c>
      <c r="J140">
        <v>148.08000000000001</v>
      </c>
      <c r="K140" t="s">
        <v>23</v>
      </c>
      <c r="L140" t="s">
        <v>24</v>
      </c>
      <c r="M140" s="10">
        <v>44222</v>
      </c>
      <c r="N140" s="10">
        <v>44235</v>
      </c>
      <c r="O140" s="10">
        <v>44235</v>
      </c>
      <c r="P140" s="10">
        <v>44218</v>
      </c>
      <c r="Q140" s="10">
        <v>44218</v>
      </c>
      <c r="R140">
        <f t="shared" si="3"/>
        <v>1</v>
      </c>
    </row>
    <row r="141" spans="1:18" x14ac:dyDescent="0.25">
      <c r="A141" t="s">
        <v>462</v>
      </c>
      <c r="B141" t="s">
        <v>451</v>
      </c>
      <c r="C141" t="s">
        <v>452</v>
      </c>
      <c r="D141" t="s">
        <v>19</v>
      </c>
      <c r="E141">
        <v>50349287</v>
      </c>
      <c r="F141" t="s">
        <v>19</v>
      </c>
      <c r="G141" t="s">
        <v>60</v>
      </c>
      <c r="H141" t="s">
        <v>61</v>
      </c>
      <c r="I141" t="s">
        <v>116</v>
      </c>
      <c r="J141">
        <v>147.80000000000001</v>
      </c>
      <c r="K141" t="s">
        <v>23</v>
      </c>
      <c r="L141" t="s">
        <v>24</v>
      </c>
      <c r="M141" s="10">
        <v>44222</v>
      </c>
      <c r="N141" s="10">
        <v>44235</v>
      </c>
      <c r="O141" s="10">
        <v>44235</v>
      </c>
      <c r="P141" s="10">
        <v>44218</v>
      </c>
      <c r="Q141" s="10">
        <v>44218</v>
      </c>
      <c r="R141">
        <f t="shared" si="3"/>
        <v>1</v>
      </c>
    </row>
    <row r="142" spans="1:18" x14ac:dyDescent="0.25">
      <c r="A142" t="s">
        <v>463</v>
      </c>
      <c r="B142" t="s">
        <v>451</v>
      </c>
      <c r="C142" t="s">
        <v>452</v>
      </c>
      <c r="D142" t="s">
        <v>19</v>
      </c>
      <c r="E142">
        <v>50349287</v>
      </c>
      <c r="F142" t="s">
        <v>19</v>
      </c>
      <c r="G142" t="s">
        <v>60</v>
      </c>
      <c r="H142" t="s">
        <v>61</v>
      </c>
      <c r="I142" t="s">
        <v>116</v>
      </c>
      <c r="J142">
        <v>456.76</v>
      </c>
      <c r="K142" t="s">
        <v>23</v>
      </c>
      <c r="L142" t="s">
        <v>24</v>
      </c>
      <c r="M142" s="10">
        <v>44222</v>
      </c>
      <c r="N142" s="10">
        <v>44259</v>
      </c>
      <c r="O142" s="10">
        <v>44259</v>
      </c>
      <c r="P142" s="10">
        <v>44218</v>
      </c>
      <c r="Q142" s="10">
        <v>44218</v>
      </c>
      <c r="R142">
        <f t="shared" si="3"/>
        <v>1</v>
      </c>
    </row>
    <row r="143" spans="1:18" x14ac:dyDescent="0.25">
      <c r="A143" t="s">
        <v>464</v>
      </c>
      <c r="B143" t="s">
        <v>451</v>
      </c>
      <c r="C143" t="s">
        <v>452</v>
      </c>
      <c r="D143" t="s">
        <v>19</v>
      </c>
      <c r="E143">
        <v>50349287</v>
      </c>
      <c r="F143" t="s">
        <v>19</v>
      </c>
      <c r="G143" t="s">
        <v>60</v>
      </c>
      <c r="H143" t="s">
        <v>61</v>
      </c>
      <c r="I143" t="s">
        <v>116</v>
      </c>
      <c r="J143">
        <v>316.08</v>
      </c>
      <c r="K143" t="s">
        <v>23</v>
      </c>
      <c r="L143" t="s">
        <v>24</v>
      </c>
      <c r="M143" s="10">
        <v>44222</v>
      </c>
      <c r="N143" s="10">
        <v>44245</v>
      </c>
      <c r="O143" s="10">
        <v>44245</v>
      </c>
      <c r="P143" s="10">
        <v>44218</v>
      </c>
      <c r="Q143" s="10">
        <v>44218</v>
      </c>
      <c r="R143">
        <f t="shared" si="3"/>
        <v>1</v>
      </c>
    </row>
    <row r="144" spans="1:18" x14ac:dyDescent="0.25">
      <c r="A144" t="s">
        <v>465</v>
      </c>
      <c r="B144" t="s">
        <v>451</v>
      </c>
      <c r="C144" t="s">
        <v>452</v>
      </c>
      <c r="D144" t="s">
        <v>19</v>
      </c>
      <c r="E144">
        <v>50349287</v>
      </c>
      <c r="F144" t="s">
        <v>19</v>
      </c>
      <c r="G144" t="s">
        <v>60</v>
      </c>
      <c r="H144" t="s">
        <v>61</v>
      </c>
      <c r="I144" t="s">
        <v>116</v>
      </c>
      <c r="J144">
        <v>251.75</v>
      </c>
      <c r="K144" t="s">
        <v>23</v>
      </c>
      <c r="L144" t="s">
        <v>24</v>
      </c>
      <c r="M144" s="10">
        <v>44223</v>
      </c>
      <c r="N144" s="10">
        <v>44245</v>
      </c>
      <c r="O144" s="10">
        <v>44245</v>
      </c>
      <c r="P144" s="10">
        <v>44218</v>
      </c>
      <c r="Q144" s="10">
        <v>44218</v>
      </c>
      <c r="R144">
        <f t="shared" si="3"/>
        <v>1</v>
      </c>
    </row>
    <row r="145" spans="1:18" x14ac:dyDescent="0.25">
      <c r="A145" t="s">
        <v>466</v>
      </c>
      <c r="B145" t="s">
        <v>451</v>
      </c>
      <c r="C145" t="s">
        <v>452</v>
      </c>
      <c r="D145" t="s">
        <v>19</v>
      </c>
      <c r="E145">
        <v>50349287</v>
      </c>
      <c r="F145" t="s">
        <v>19</v>
      </c>
      <c r="G145" t="s">
        <v>60</v>
      </c>
      <c r="H145" t="s">
        <v>61</v>
      </c>
      <c r="I145" t="s">
        <v>116</v>
      </c>
      <c r="J145">
        <v>188.16</v>
      </c>
      <c r="K145" t="s">
        <v>23</v>
      </c>
      <c r="L145" t="s">
        <v>24</v>
      </c>
      <c r="M145" s="10">
        <v>44223</v>
      </c>
      <c r="N145" s="10">
        <v>44237</v>
      </c>
      <c r="O145" s="10">
        <v>44237</v>
      </c>
      <c r="P145" s="10">
        <v>44218</v>
      </c>
      <c r="Q145" s="10">
        <v>44218</v>
      </c>
      <c r="R145">
        <f t="shared" si="3"/>
        <v>1</v>
      </c>
    </row>
    <row r="146" spans="1:18" x14ac:dyDescent="0.25">
      <c r="A146" t="s">
        <v>467</v>
      </c>
      <c r="B146" t="s">
        <v>451</v>
      </c>
      <c r="C146" t="s">
        <v>452</v>
      </c>
      <c r="D146" t="s">
        <v>19</v>
      </c>
      <c r="E146">
        <v>50349287</v>
      </c>
      <c r="F146" t="s">
        <v>19</v>
      </c>
      <c r="G146" t="s">
        <v>60</v>
      </c>
      <c r="H146" t="s">
        <v>61</v>
      </c>
      <c r="I146" t="s">
        <v>116</v>
      </c>
      <c r="J146">
        <v>141.32</v>
      </c>
      <c r="K146" t="s">
        <v>23</v>
      </c>
      <c r="L146" t="s">
        <v>24</v>
      </c>
      <c r="M146" s="10">
        <v>44223</v>
      </c>
      <c r="N146" s="10">
        <v>44259</v>
      </c>
      <c r="O146" s="10">
        <v>44259</v>
      </c>
      <c r="P146" s="10">
        <v>44218</v>
      </c>
      <c r="Q146" s="10">
        <v>44218</v>
      </c>
      <c r="R146">
        <f t="shared" si="3"/>
        <v>1</v>
      </c>
    </row>
    <row r="147" spans="1:18" x14ac:dyDescent="0.25">
      <c r="A147" t="s">
        <v>468</v>
      </c>
      <c r="B147" t="s">
        <v>451</v>
      </c>
      <c r="C147" t="s">
        <v>452</v>
      </c>
      <c r="D147" t="s">
        <v>19</v>
      </c>
      <c r="E147">
        <v>50349287</v>
      </c>
      <c r="F147" t="s">
        <v>19</v>
      </c>
      <c r="G147" t="s">
        <v>60</v>
      </c>
      <c r="H147" t="s">
        <v>61</v>
      </c>
      <c r="I147" t="s">
        <v>116</v>
      </c>
      <c r="J147">
        <v>107.84</v>
      </c>
      <c r="K147" t="s">
        <v>23</v>
      </c>
      <c r="L147" t="s">
        <v>24</v>
      </c>
      <c r="M147" s="10">
        <v>44223</v>
      </c>
      <c r="N147" s="10">
        <v>44245</v>
      </c>
      <c r="O147" s="10">
        <v>44245</v>
      </c>
      <c r="P147" s="10">
        <v>44218</v>
      </c>
      <c r="Q147" s="10">
        <v>44218</v>
      </c>
      <c r="R147">
        <f t="shared" si="3"/>
        <v>1</v>
      </c>
    </row>
    <row r="148" spans="1:18" x14ac:dyDescent="0.25">
      <c r="A148" t="s">
        <v>469</v>
      </c>
      <c r="B148" t="s">
        <v>451</v>
      </c>
      <c r="C148" t="s">
        <v>452</v>
      </c>
      <c r="D148" t="s">
        <v>19</v>
      </c>
      <c r="E148">
        <v>50349287</v>
      </c>
      <c r="F148" t="s">
        <v>19</v>
      </c>
      <c r="G148" t="s">
        <v>60</v>
      </c>
      <c r="H148" t="s">
        <v>61</v>
      </c>
      <c r="I148" t="s">
        <v>116</v>
      </c>
      <c r="J148">
        <v>2.92</v>
      </c>
      <c r="K148" t="s">
        <v>23</v>
      </c>
      <c r="L148" t="s">
        <v>24</v>
      </c>
      <c r="M148" s="10">
        <v>44225</v>
      </c>
      <c r="N148" s="10">
        <v>44259</v>
      </c>
      <c r="O148" s="10">
        <v>44259</v>
      </c>
      <c r="P148" s="10">
        <v>44218</v>
      </c>
      <c r="Q148" s="10">
        <v>44218</v>
      </c>
      <c r="R148">
        <f t="shared" si="3"/>
        <v>1</v>
      </c>
    </row>
    <row r="149" spans="1:18" x14ac:dyDescent="0.25">
      <c r="A149" t="s">
        <v>470</v>
      </c>
      <c r="B149" t="s">
        <v>451</v>
      </c>
      <c r="C149" t="s">
        <v>452</v>
      </c>
      <c r="D149" t="s">
        <v>19</v>
      </c>
      <c r="E149">
        <v>50349287</v>
      </c>
      <c r="F149" t="s">
        <v>19</v>
      </c>
      <c r="G149" t="s">
        <v>60</v>
      </c>
      <c r="H149" t="s">
        <v>61</v>
      </c>
      <c r="I149" t="s">
        <v>116</v>
      </c>
      <c r="J149">
        <v>66.680000000000007</v>
      </c>
      <c r="K149" t="s">
        <v>23</v>
      </c>
      <c r="L149" t="s">
        <v>24</v>
      </c>
      <c r="M149" s="10">
        <v>44225</v>
      </c>
      <c r="N149" s="10">
        <v>44238</v>
      </c>
      <c r="O149" s="10">
        <v>44238</v>
      </c>
      <c r="P149" s="10">
        <v>44218</v>
      </c>
      <c r="Q149" s="10">
        <v>44218</v>
      </c>
      <c r="R149">
        <f t="shared" si="3"/>
        <v>1</v>
      </c>
    </row>
    <row r="150" spans="1:18" x14ac:dyDescent="0.25">
      <c r="A150" t="s">
        <v>471</v>
      </c>
      <c r="B150" t="s">
        <v>451</v>
      </c>
      <c r="C150" t="s">
        <v>452</v>
      </c>
      <c r="D150" t="s">
        <v>19</v>
      </c>
      <c r="E150">
        <v>50349287</v>
      </c>
      <c r="F150" t="s">
        <v>19</v>
      </c>
      <c r="G150" t="s">
        <v>60</v>
      </c>
      <c r="H150" t="s">
        <v>61</v>
      </c>
      <c r="I150" t="s">
        <v>116</v>
      </c>
      <c r="J150">
        <v>13.2</v>
      </c>
      <c r="K150" t="s">
        <v>23</v>
      </c>
      <c r="L150" t="s">
        <v>24</v>
      </c>
      <c r="M150" s="10">
        <v>44225</v>
      </c>
      <c r="N150" s="10">
        <v>44237</v>
      </c>
      <c r="O150" s="10">
        <v>44237</v>
      </c>
      <c r="P150" s="10">
        <v>44218</v>
      </c>
      <c r="Q150" s="10">
        <v>44218</v>
      </c>
      <c r="R150">
        <f t="shared" si="3"/>
        <v>1</v>
      </c>
    </row>
    <row r="151" spans="1:18" x14ac:dyDescent="0.25">
      <c r="A151" t="s">
        <v>472</v>
      </c>
      <c r="B151" t="s">
        <v>451</v>
      </c>
      <c r="C151" t="s">
        <v>452</v>
      </c>
      <c r="D151" t="s">
        <v>19</v>
      </c>
      <c r="E151">
        <v>50349287</v>
      </c>
      <c r="F151" t="s">
        <v>19</v>
      </c>
      <c r="G151" t="s">
        <v>60</v>
      </c>
      <c r="H151" t="s">
        <v>61</v>
      </c>
      <c r="I151" t="s">
        <v>120</v>
      </c>
      <c r="J151">
        <v>592.75</v>
      </c>
      <c r="K151" t="s">
        <v>23</v>
      </c>
      <c r="L151" t="s">
        <v>24</v>
      </c>
      <c r="M151" s="10">
        <v>44229</v>
      </c>
      <c r="N151" s="10">
        <v>44250</v>
      </c>
      <c r="O151" s="10">
        <v>44250</v>
      </c>
      <c r="P151" s="10">
        <v>44218</v>
      </c>
      <c r="Q151" s="10">
        <v>44218</v>
      </c>
      <c r="R151">
        <f t="shared" si="3"/>
        <v>1</v>
      </c>
    </row>
    <row r="152" spans="1:18" x14ac:dyDescent="0.25">
      <c r="A152" t="s">
        <v>473</v>
      </c>
      <c r="B152" t="s">
        <v>451</v>
      </c>
      <c r="C152" t="s">
        <v>452</v>
      </c>
      <c r="D152" t="s">
        <v>19</v>
      </c>
      <c r="E152">
        <v>50349287</v>
      </c>
      <c r="F152" t="s">
        <v>19</v>
      </c>
      <c r="G152" t="s">
        <v>60</v>
      </c>
      <c r="H152" t="s">
        <v>61</v>
      </c>
      <c r="I152" t="s">
        <v>120</v>
      </c>
      <c r="J152">
        <v>15.22</v>
      </c>
      <c r="K152" t="s">
        <v>23</v>
      </c>
      <c r="L152" t="s">
        <v>24</v>
      </c>
      <c r="M152" s="10">
        <v>44229</v>
      </c>
      <c r="N152" s="10">
        <v>44251</v>
      </c>
      <c r="O152" s="10">
        <v>44251</v>
      </c>
      <c r="P152" s="10">
        <v>44218</v>
      </c>
      <c r="Q152" s="10">
        <v>44218</v>
      </c>
      <c r="R152">
        <f t="shared" si="3"/>
        <v>1</v>
      </c>
    </row>
    <row r="153" spans="1:18" x14ac:dyDescent="0.25">
      <c r="A153" t="s">
        <v>474</v>
      </c>
      <c r="B153" t="s">
        <v>451</v>
      </c>
      <c r="C153" t="s">
        <v>452</v>
      </c>
      <c r="D153" t="s">
        <v>19</v>
      </c>
      <c r="E153">
        <v>50349287</v>
      </c>
      <c r="F153" t="s">
        <v>19</v>
      </c>
      <c r="G153" t="s">
        <v>60</v>
      </c>
      <c r="H153" t="s">
        <v>61</v>
      </c>
      <c r="I153" t="s">
        <v>120</v>
      </c>
      <c r="J153">
        <v>22.4</v>
      </c>
      <c r="K153" t="s">
        <v>23</v>
      </c>
      <c r="L153" t="s">
        <v>24</v>
      </c>
      <c r="M153" s="10">
        <v>44231</v>
      </c>
      <c r="N153" s="10">
        <v>44250</v>
      </c>
      <c r="O153" s="10">
        <v>44250</v>
      </c>
      <c r="P153" s="10">
        <v>44218</v>
      </c>
      <c r="Q153" s="10">
        <v>44218</v>
      </c>
      <c r="R153">
        <f t="shared" si="3"/>
        <v>1</v>
      </c>
    </row>
    <row r="154" spans="1:18" x14ac:dyDescent="0.25">
      <c r="A154" t="s">
        <v>475</v>
      </c>
      <c r="B154" t="s">
        <v>451</v>
      </c>
      <c r="C154" t="s">
        <v>452</v>
      </c>
      <c r="D154" t="s">
        <v>19</v>
      </c>
      <c r="E154">
        <v>50349287</v>
      </c>
      <c r="F154" t="s">
        <v>19</v>
      </c>
      <c r="G154" t="s">
        <v>60</v>
      </c>
      <c r="H154" t="s">
        <v>61</v>
      </c>
      <c r="I154" t="s">
        <v>120</v>
      </c>
      <c r="J154">
        <v>445.11</v>
      </c>
      <c r="K154" t="s">
        <v>23</v>
      </c>
      <c r="L154" t="s">
        <v>24</v>
      </c>
      <c r="M154" s="10">
        <v>44231</v>
      </c>
      <c r="N154" s="10">
        <v>44250</v>
      </c>
      <c r="O154" s="10">
        <v>44250</v>
      </c>
      <c r="P154" s="10">
        <v>44218</v>
      </c>
      <c r="Q154" s="10">
        <v>44218</v>
      </c>
      <c r="R154">
        <f t="shared" si="3"/>
        <v>1</v>
      </c>
    </row>
    <row r="155" spans="1:18" x14ac:dyDescent="0.25">
      <c r="A155" t="s">
        <v>476</v>
      </c>
      <c r="B155" t="s">
        <v>451</v>
      </c>
      <c r="C155" t="s">
        <v>452</v>
      </c>
      <c r="D155" t="s">
        <v>19</v>
      </c>
      <c r="E155">
        <v>50349287</v>
      </c>
      <c r="F155" t="s">
        <v>19</v>
      </c>
      <c r="G155" t="s">
        <v>60</v>
      </c>
      <c r="H155" t="s">
        <v>61</v>
      </c>
      <c r="I155" t="s">
        <v>120</v>
      </c>
      <c r="J155">
        <v>242.07</v>
      </c>
      <c r="K155" t="s">
        <v>23</v>
      </c>
      <c r="L155" t="s">
        <v>24</v>
      </c>
      <c r="M155" s="10">
        <v>44207</v>
      </c>
      <c r="N155" s="10">
        <v>44252</v>
      </c>
      <c r="O155" s="10">
        <v>44252</v>
      </c>
      <c r="P155" s="10">
        <v>44218</v>
      </c>
      <c r="Q155" s="10">
        <v>44218</v>
      </c>
      <c r="R155">
        <f t="shared" si="3"/>
        <v>1</v>
      </c>
    </row>
    <row r="156" spans="1:18" x14ac:dyDescent="0.25">
      <c r="A156" t="s">
        <v>477</v>
      </c>
      <c r="B156" t="s">
        <v>451</v>
      </c>
      <c r="C156" t="s">
        <v>452</v>
      </c>
      <c r="D156" t="s">
        <v>19</v>
      </c>
      <c r="E156">
        <v>50349287</v>
      </c>
      <c r="F156" t="s">
        <v>19</v>
      </c>
      <c r="G156" t="s">
        <v>60</v>
      </c>
      <c r="H156" t="s">
        <v>61</v>
      </c>
      <c r="I156" t="s">
        <v>158</v>
      </c>
      <c r="J156">
        <v>48</v>
      </c>
      <c r="K156" t="s">
        <v>23</v>
      </c>
      <c r="L156" t="s">
        <v>24</v>
      </c>
      <c r="M156" s="10">
        <v>44242</v>
      </c>
      <c r="N156" s="10">
        <v>44263</v>
      </c>
      <c r="O156" s="10">
        <v>44263</v>
      </c>
      <c r="P156" s="10">
        <v>44218</v>
      </c>
      <c r="Q156" s="10">
        <v>44218</v>
      </c>
      <c r="R156">
        <f t="shared" si="3"/>
        <v>1</v>
      </c>
    </row>
    <row r="157" spans="1:18" x14ac:dyDescent="0.25">
      <c r="A157" t="s">
        <v>478</v>
      </c>
      <c r="B157" t="s">
        <v>479</v>
      </c>
      <c r="C157" t="s">
        <v>480</v>
      </c>
      <c r="D157" t="s">
        <v>19</v>
      </c>
      <c r="E157">
        <v>50349287</v>
      </c>
      <c r="F157" t="s">
        <v>19</v>
      </c>
      <c r="G157" t="s">
        <v>481</v>
      </c>
      <c r="H157" t="s">
        <v>482</v>
      </c>
      <c r="I157" t="s">
        <v>483</v>
      </c>
      <c r="J157">
        <v>126</v>
      </c>
      <c r="K157" t="s">
        <v>23</v>
      </c>
      <c r="L157" t="s">
        <v>24</v>
      </c>
      <c r="M157" s="10">
        <v>44203</v>
      </c>
      <c r="N157" s="10">
        <v>44237</v>
      </c>
      <c r="O157" s="10">
        <v>44237</v>
      </c>
      <c r="P157" s="10">
        <v>44224</v>
      </c>
      <c r="Q157" s="10">
        <v>44224</v>
      </c>
      <c r="R157">
        <f t="shared" si="3"/>
        <v>1</v>
      </c>
    </row>
    <row r="158" spans="1:18" x14ac:dyDescent="0.25">
      <c r="A158" t="s">
        <v>484</v>
      </c>
      <c r="B158" t="s">
        <v>479</v>
      </c>
      <c r="C158" t="s">
        <v>480</v>
      </c>
      <c r="D158" t="s">
        <v>19</v>
      </c>
      <c r="E158">
        <v>50349287</v>
      </c>
      <c r="F158" t="s">
        <v>19</v>
      </c>
      <c r="G158" t="s">
        <v>481</v>
      </c>
      <c r="H158" t="s">
        <v>482</v>
      </c>
      <c r="I158" t="s">
        <v>485</v>
      </c>
      <c r="J158">
        <v>146.02000000000001</v>
      </c>
      <c r="K158" t="s">
        <v>23</v>
      </c>
      <c r="L158" t="s">
        <v>24</v>
      </c>
      <c r="M158" s="10">
        <v>44214</v>
      </c>
      <c r="N158" s="10">
        <v>44237</v>
      </c>
      <c r="O158" s="10">
        <v>44237</v>
      </c>
      <c r="P158" s="10">
        <v>44224</v>
      </c>
      <c r="Q158" s="10">
        <v>44224</v>
      </c>
      <c r="R158">
        <f t="shared" si="3"/>
        <v>1</v>
      </c>
    </row>
    <row r="159" spans="1:18" x14ac:dyDescent="0.25">
      <c r="A159" t="s">
        <v>486</v>
      </c>
      <c r="B159" t="s">
        <v>479</v>
      </c>
      <c r="C159" t="s">
        <v>480</v>
      </c>
      <c r="D159" t="s">
        <v>19</v>
      </c>
      <c r="E159">
        <v>50349287</v>
      </c>
      <c r="F159" t="s">
        <v>19</v>
      </c>
      <c r="G159" t="s">
        <v>481</v>
      </c>
      <c r="H159" t="s">
        <v>482</v>
      </c>
      <c r="I159" t="s">
        <v>485</v>
      </c>
      <c r="J159">
        <v>880.75</v>
      </c>
      <c r="K159" t="s">
        <v>23</v>
      </c>
      <c r="L159" t="s">
        <v>24</v>
      </c>
      <c r="M159" s="10">
        <v>44215</v>
      </c>
      <c r="N159" s="10">
        <v>44237</v>
      </c>
      <c r="O159" s="10">
        <v>44237</v>
      </c>
      <c r="P159" s="10">
        <v>44224</v>
      </c>
      <c r="Q159" s="10">
        <v>44224</v>
      </c>
      <c r="R159">
        <f t="shared" si="3"/>
        <v>1</v>
      </c>
    </row>
    <row r="160" spans="1:18" x14ac:dyDescent="0.25">
      <c r="A160" t="s">
        <v>487</v>
      </c>
      <c r="B160" t="s">
        <v>488</v>
      </c>
      <c r="C160" t="s">
        <v>489</v>
      </c>
      <c r="D160" t="s">
        <v>19</v>
      </c>
      <c r="E160">
        <v>50349287</v>
      </c>
      <c r="F160" t="s">
        <v>19</v>
      </c>
      <c r="G160" t="s">
        <v>490</v>
      </c>
      <c r="H160" t="s">
        <v>491</v>
      </c>
      <c r="I160" t="s">
        <v>492</v>
      </c>
      <c r="J160">
        <v>1248.99</v>
      </c>
      <c r="K160" t="s">
        <v>23</v>
      </c>
      <c r="L160" t="s">
        <v>24</v>
      </c>
      <c r="M160" s="10">
        <v>44207</v>
      </c>
      <c r="N160" s="10">
        <v>44237</v>
      </c>
      <c r="O160" s="10">
        <v>44237</v>
      </c>
      <c r="P160" s="10">
        <v>44224</v>
      </c>
      <c r="Q160" s="10">
        <v>44224</v>
      </c>
      <c r="R160">
        <f t="shared" si="3"/>
        <v>1</v>
      </c>
    </row>
    <row r="161" spans="1:18" x14ac:dyDescent="0.25">
      <c r="A161" t="s">
        <v>493</v>
      </c>
      <c r="B161" t="s">
        <v>488</v>
      </c>
      <c r="C161" t="s">
        <v>489</v>
      </c>
      <c r="D161" t="s">
        <v>19</v>
      </c>
      <c r="E161">
        <v>50349287</v>
      </c>
      <c r="F161" t="s">
        <v>19</v>
      </c>
      <c r="G161" t="s">
        <v>490</v>
      </c>
      <c r="H161" t="s">
        <v>491</v>
      </c>
      <c r="I161" t="s">
        <v>494</v>
      </c>
      <c r="J161">
        <v>391.72</v>
      </c>
      <c r="K161" t="s">
        <v>23</v>
      </c>
      <c r="L161" t="s">
        <v>24</v>
      </c>
      <c r="M161" s="10">
        <v>44211</v>
      </c>
      <c r="N161" s="10">
        <v>44239</v>
      </c>
      <c r="O161" s="10">
        <v>44239</v>
      </c>
      <c r="P161" s="10">
        <v>44224</v>
      </c>
      <c r="Q161" s="10">
        <v>44224</v>
      </c>
      <c r="R161">
        <f t="shared" si="3"/>
        <v>1</v>
      </c>
    </row>
    <row r="162" spans="1:18" x14ac:dyDescent="0.25">
      <c r="A162" t="s">
        <v>495</v>
      </c>
      <c r="B162" t="s">
        <v>488</v>
      </c>
      <c r="C162" t="s">
        <v>489</v>
      </c>
      <c r="D162" t="s">
        <v>19</v>
      </c>
      <c r="E162">
        <v>50349287</v>
      </c>
      <c r="F162" t="s">
        <v>19</v>
      </c>
      <c r="G162" t="s">
        <v>490</v>
      </c>
      <c r="H162" t="s">
        <v>491</v>
      </c>
      <c r="I162" t="s">
        <v>496</v>
      </c>
      <c r="J162">
        <v>1435.81</v>
      </c>
      <c r="K162" t="s">
        <v>23</v>
      </c>
      <c r="L162" t="s">
        <v>24</v>
      </c>
      <c r="M162" s="10">
        <v>44227</v>
      </c>
      <c r="N162" s="10">
        <v>44252</v>
      </c>
      <c r="O162" s="10">
        <v>44252</v>
      </c>
      <c r="P162" s="10">
        <v>44224</v>
      </c>
      <c r="Q162" s="10">
        <v>44224</v>
      </c>
      <c r="R162">
        <f t="shared" si="3"/>
        <v>1</v>
      </c>
    </row>
    <row r="163" spans="1:18" x14ac:dyDescent="0.25">
      <c r="A163" t="s">
        <v>497</v>
      </c>
      <c r="B163" t="s">
        <v>488</v>
      </c>
      <c r="C163" t="s">
        <v>489</v>
      </c>
      <c r="D163" t="s">
        <v>19</v>
      </c>
      <c r="E163">
        <v>50349287</v>
      </c>
      <c r="F163" t="s">
        <v>19</v>
      </c>
      <c r="G163" t="s">
        <v>490</v>
      </c>
      <c r="H163" t="s">
        <v>491</v>
      </c>
      <c r="I163" t="s">
        <v>498</v>
      </c>
      <c r="J163">
        <v>1457.6</v>
      </c>
      <c r="K163" t="s">
        <v>23</v>
      </c>
      <c r="L163" t="s">
        <v>24</v>
      </c>
      <c r="M163" s="10">
        <v>44242</v>
      </c>
      <c r="N163" s="10">
        <v>44263</v>
      </c>
      <c r="O163" s="10">
        <v>44263</v>
      </c>
      <c r="P163" s="10">
        <v>44224</v>
      </c>
      <c r="Q163" s="10">
        <v>44224</v>
      </c>
      <c r="R163">
        <f t="shared" si="3"/>
        <v>1</v>
      </c>
    </row>
    <row r="164" spans="1:18" x14ac:dyDescent="0.25">
      <c r="A164" t="s">
        <v>499</v>
      </c>
      <c r="B164" t="s">
        <v>488</v>
      </c>
      <c r="C164" t="s">
        <v>489</v>
      </c>
      <c r="D164" t="s">
        <v>19</v>
      </c>
      <c r="E164">
        <v>50349287</v>
      </c>
      <c r="F164" t="s">
        <v>19</v>
      </c>
      <c r="G164" t="s">
        <v>490</v>
      </c>
      <c r="H164" t="s">
        <v>491</v>
      </c>
      <c r="I164" t="s">
        <v>500</v>
      </c>
      <c r="J164">
        <v>1308.6400000000001</v>
      </c>
      <c r="K164" t="s">
        <v>23</v>
      </c>
      <c r="L164" t="s">
        <v>24</v>
      </c>
      <c r="M164" s="10">
        <v>44255</v>
      </c>
      <c r="N164" s="10">
        <v>44280</v>
      </c>
      <c r="O164" s="10">
        <v>44280</v>
      </c>
      <c r="P164" s="10">
        <v>44224</v>
      </c>
      <c r="Q164" s="10">
        <v>44224</v>
      </c>
      <c r="R164">
        <f t="shared" si="3"/>
        <v>1</v>
      </c>
    </row>
    <row r="165" spans="1:18" x14ac:dyDescent="0.25">
      <c r="A165" t="s">
        <v>501</v>
      </c>
      <c r="B165" t="s">
        <v>502</v>
      </c>
      <c r="C165" t="s">
        <v>503</v>
      </c>
      <c r="D165" t="s">
        <v>19</v>
      </c>
      <c r="E165">
        <v>50349287</v>
      </c>
      <c r="F165" t="s">
        <v>19</v>
      </c>
      <c r="G165" t="s">
        <v>504</v>
      </c>
      <c r="H165" t="s">
        <v>505</v>
      </c>
      <c r="I165" t="s">
        <v>506</v>
      </c>
      <c r="J165">
        <v>2535.96</v>
      </c>
      <c r="K165" t="s">
        <v>23</v>
      </c>
      <c r="L165" t="s">
        <v>24</v>
      </c>
      <c r="M165" s="10">
        <v>44201</v>
      </c>
      <c r="N165" s="10">
        <v>44237</v>
      </c>
      <c r="O165" s="10">
        <v>44237</v>
      </c>
      <c r="P165" s="10">
        <v>44225</v>
      </c>
      <c r="Q165" s="10">
        <v>44225</v>
      </c>
      <c r="R165">
        <f t="shared" si="3"/>
        <v>1</v>
      </c>
    </row>
    <row r="166" spans="1:18" x14ac:dyDescent="0.25">
      <c r="A166" t="s">
        <v>507</v>
      </c>
      <c r="B166" t="s">
        <v>502</v>
      </c>
      <c r="C166" t="s">
        <v>503</v>
      </c>
      <c r="D166" t="s">
        <v>19</v>
      </c>
      <c r="E166">
        <v>50349287</v>
      </c>
      <c r="F166" t="s">
        <v>19</v>
      </c>
      <c r="G166" t="s">
        <v>504</v>
      </c>
      <c r="H166" t="s">
        <v>505</v>
      </c>
      <c r="I166" t="s">
        <v>508</v>
      </c>
      <c r="J166">
        <v>2356.1999999999998</v>
      </c>
      <c r="K166" t="s">
        <v>23</v>
      </c>
      <c r="L166" t="s">
        <v>24</v>
      </c>
      <c r="M166" s="10">
        <v>44227</v>
      </c>
      <c r="N166" s="10">
        <v>44245</v>
      </c>
      <c r="O166" s="10">
        <v>44245</v>
      </c>
      <c r="P166" s="10">
        <v>44225</v>
      </c>
      <c r="Q166" s="10">
        <v>44225</v>
      </c>
      <c r="R166">
        <f t="shared" si="3"/>
        <v>1</v>
      </c>
    </row>
    <row r="167" spans="1:18" x14ac:dyDescent="0.25">
      <c r="A167" t="s">
        <v>509</v>
      </c>
      <c r="B167" t="s">
        <v>502</v>
      </c>
      <c r="C167" t="s">
        <v>503</v>
      </c>
      <c r="D167" t="s">
        <v>19</v>
      </c>
      <c r="E167">
        <v>50349287</v>
      </c>
      <c r="F167" t="s">
        <v>19</v>
      </c>
      <c r="G167" t="s">
        <v>504</v>
      </c>
      <c r="H167" t="s">
        <v>505</v>
      </c>
      <c r="I167" t="s">
        <v>510</v>
      </c>
      <c r="J167">
        <v>2440.08</v>
      </c>
      <c r="K167" t="s">
        <v>23</v>
      </c>
      <c r="L167" t="s">
        <v>24</v>
      </c>
      <c r="M167" s="10">
        <v>44255</v>
      </c>
      <c r="N167" s="10">
        <v>44270</v>
      </c>
      <c r="O167" s="10">
        <v>44270</v>
      </c>
      <c r="P167" s="10">
        <v>44225</v>
      </c>
      <c r="Q167" s="10">
        <v>44225</v>
      </c>
      <c r="R167">
        <f t="shared" si="3"/>
        <v>1</v>
      </c>
    </row>
    <row r="168" spans="1:18" x14ac:dyDescent="0.25">
      <c r="A168" t="s">
        <v>511</v>
      </c>
      <c r="B168" t="s">
        <v>512</v>
      </c>
      <c r="C168" t="s">
        <v>513</v>
      </c>
      <c r="D168" t="s">
        <v>19</v>
      </c>
      <c r="E168">
        <v>50349287</v>
      </c>
      <c r="F168" t="s">
        <v>19</v>
      </c>
      <c r="G168" t="s">
        <v>504</v>
      </c>
      <c r="H168" t="s">
        <v>505</v>
      </c>
      <c r="I168" t="s">
        <v>514</v>
      </c>
      <c r="J168">
        <v>4735.78</v>
      </c>
      <c r="K168" t="s">
        <v>23</v>
      </c>
      <c r="L168" t="s">
        <v>24</v>
      </c>
      <c r="M168" s="10">
        <v>44201</v>
      </c>
      <c r="N168" s="10">
        <v>44237</v>
      </c>
      <c r="O168" s="10">
        <v>44237</v>
      </c>
      <c r="P168" s="10">
        <v>44225</v>
      </c>
      <c r="Q168" s="10">
        <v>44225</v>
      </c>
      <c r="R168">
        <f t="shared" si="3"/>
        <v>1</v>
      </c>
    </row>
    <row r="169" spans="1:18" x14ac:dyDescent="0.25">
      <c r="A169" t="s">
        <v>515</v>
      </c>
      <c r="B169" t="s">
        <v>512</v>
      </c>
      <c r="C169" t="s">
        <v>513</v>
      </c>
      <c r="D169" t="s">
        <v>19</v>
      </c>
      <c r="E169">
        <v>50349287</v>
      </c>
      <c r="F169" t="s">
        <v>19</v>
      </c>
      <c r="G169" t="s">
        <v>504</v>
      </c>
      <c r="H169" t="s">
        <v>505</v>
      </c>
      <c r="I169" t="s">
        <v>516</v>
      </c>
      <c r="J169">
        <v>5011.78</v>
      </c>
      <c r="K169" t="s">
        <v>23</v>
      </c>
      <c r="L169" t="s">
        <v>24</v>
      </c>
      <c r="M169" s="10">
        <v>44227</v>
      </c>
      <c r="N169" s="10">
        <v>44245</v>
      </c>
      <c r="O169" s="10">
        <v>44245</v>
      </c>
      <c r="P169" s="10">
        <v>44225</v>
      </c>
      <c r="Q169" s="10">
        <v>44225</v>
      </c>
      <c r="R169">
        <f t="shared" si="3"/>
        <v>1</v>
      </c>
    </row>
    <row r="170" spans="1:18" x14ac:dyDescent="0.25">
      <c r="A170" t="s">
        <v>517</v>
      </c>
      <c r="B170" t="s">
        <v>512</v>
      </c>
      <c r="C170" t="s">
        <v>513</v>
      </c>
      <c r="D170" t="s">
        <v>19</v>
      </c>
      <c r="E170">
        <v>50349287</v>
      </c>
      <c r="F170" t="s">
        <v>19</v>
      </c>
      <c r="G170" t="s">
        <v>504</v>
      </c>
      <c r="H170" t="s">
        <v>505</v>
      </c>
      <c r="I170" t="s">
        <v>518</v>
      </c>
      <c r="J170">
        <v>4735.78</v>
      </c>
      <c r="K170" t="s">
        <v>23</v>
      </c>
      <c r="L170" t="s">
        <v>24</v>
      </c>
      <c r="M170" s="10">
        <v>44255</v>
      </c>
      <c r="N170" s="10">
        <v>44270</v>
      </c>
      <c r="O170" s="10">
        <v>44270</v>
      </c>
      <c r="P170" s="10">
        <v>44225</v>
      </c>
      <c r="Q170" s="10">
        <v>44225</v>
      </c>
      <c r="R170">
        <f t="shared" si="3"/>
        <v>1</v>
      </c>
    </row>
    <row r="171" spans="1:18" x14ac:dyDescent="0.25">
      <c r="A171" t="s">
        <v>519</v>
      </c>
      <c r="B171" t="s">
        <v>520</v>
      </c>
      <c r="C171" t="s">
        <v>521</v>
      </c>
      <c r="D171" t="s">
        <v>19</v>
      </c>
      <c r="E171">
        <v>50349287</v>
      </c>
      <c r="F171" t="s">
        <v>19</v>
      </c>
      <c r="G171" t="s">
        <v>522</v>
      </c>
      <c r="H171" t="s">
        <v>523</v>
      </c>
      <c r="I171" t="s">
        <v>524</v>
      </c>
      <c r="J171">
        <v>28439.57</v>
      </c>
      <c r="K171" t="s">
        <v>23</v>
      </c>
      <c r="L171" t="s">
        <v>24</v>
      </c>
      <c r="M171" s="10">
        <v>44197</v>
      </c>
      <c r="N171" s="10">
        <v>44250</v>
      </c>
      <c r="O171" s="10">
        <v>44250</v>
      </c>
      <c r="P171" s="10">
        <v>44225</v>
      </c>
      <c r="Q171" s="10">
        <v>44225</v>
      </c>
      <c r="R171">
        <f t="shared" si="3"/>
        <v>1</v>
      </c>
    </row>
    <row r="172" spans="1:18" x14ac:dyDescent="0.25">
      <c r="A172" t="s">
        <v>525</v>
      </c>
      <c r="B172" t="s">
        <v>526</v>
      </c>
      <c r="C172" t="s">
        <v>527</v>
      </c>
      <c r="D172" t="s">
        <v>19</v>
      </c>
      <c r="E172">
        <v>50349287</v>
      </c>
      <c r="F172" t="s">
        <v>19</v>
      </c>
      <c r="G172" t="s">
        <v>528</v>
      </c>
      <c r="H172" t="s">
        <v>529</v>
      </c>
      <c r="I172" t="s">
        <v>530</v>
      </c>
      <c r="J172">
        <v>960.01</v>
      </c>
      <c r="K172" t="s">
        <v>23</v>
      </c>
      <c r="L172" t="s">
        <v>24</v>
      </c>
      <c r="M172" s="10">
        <v>44203</v>
      </c>
      <c r="N172" s="10">
        <v>44232</v>
      </c>
      <c r="O172" s="10">
        <v>44232</v>
      </c>
      <c r="P172" s="10">
        <v>44225</v>
      </c>
      <c r="Q172" s="10">
        <v>44225</v>
      </c>
      <c r="R172">
        <f t="shared" si="3"/>
        <v>1</v>
      </c>
    </row>
    <row r="173" spans="1:18" x14ac:dyDescent="0.25">
      <c r="A173" t="s">
        <v>531</v>
      </c>
      <c r="B173" t="s">
        <v>526</v>
      </c>
      <c r="C173" t="s">
        <v>527</v>
      </c>
      <c r="D173" t="s">
        <v>19</v>
      </c>
      <c r="E173">
        <v>50349287</v>
      </c>
      <c r="F173" t="s">
        <v>19</v>
      </c>
      <c r="G173" t="s">
        <v>528</v>
      </c>
      <c r="H173" t="s">
        <v>529</v>
      </c>
      <c r="I173" t="s">
        <v>532</v>
      </c>
      <c r="J173">
        <v>12</v>
      </c>
      <c r="K173" t="s">
        <v>23</v>
      </c>
      <c r="L173" t="s">
        <v>24</v>
      </c>
      <c r="M173" s="10">
        <v>44228</v>
      </c>
      <c r="N173" s="10">
        <v>44251</v>
      </c>
      <c r="O173" s="10">
        <v>44251</v>
      </c>
      <c r="P173" s="10">
        <v>44225</v>
      </c>
      <c r="Q173" s="10">
        <v>44225</v>
      </c>
      <c r="R173">
        <f t="shared" si="3"/>
        <v>1</v>
      </c>
    </row>
    <row r="174" spans="1:18" x14ac:dyDescent="0.25">
      <c r="A174" t="s">
        <v>533</v>
      </c>
      <c r="B174" t="s">
        <v>526</v>
      </c>
      <c r="C174" t="s">
        <v>527</v>
      </c>
      <c r="D174" t="s">
        <v>19</v>
      </c>
      <c r="E174">
        <v>50349287</v>
      </c>
      <c r="F174" t="s">
        <v>19</v>
      </c>
      <c r="G174" t="s">
        <v>528</v>
      </c>
      <c r="H174" t="s">
        <v>529</v>
      </c>
      <c r="I174" t="s">
        <v>534</v>
      </c>
      <c r="J174">
        <v>12</v>
      </c>
      <c r="K174" t="s">
        <v>23</v>
      </c>
      <c r="L174" t="s">
        <v>24</v>
      </c>
      <c r="M174" s="10">
        <v>44256</v>
      </c>
      <c r="N174" s="10">
        <v>44280</v>
      </c>
      <c r="O174" s="10">
        <v>44280</v>
      </c>
      <c r="P174" s="10">
        <v>44225</v>
      </c>
      <c r="Q174" s="10">
        <v>44225</v>
      </c>
      <c r="R174">
        <f t="shared" si="3"/>
        <v>1</v>
      </c>
    </row>
    <row r="175" spans="1:18" x14ac:dyDescent="0.25">
      <c r="A175" t="s">
        <v>535</v>
      </c>
      <c r="B175" t="s">
        <v>536</v>
      </c>
      <c r="C175" t="s">
        <v>537</v>
      </c>
      <c r="D175" t="s">
        <v>19</v>
      </c>
      <c r="E175">
        <v>50349287</v>
      </c>
      <c r="F175" t="s">
        <v>19</v>
      </c>
      <c r="G175" t="s">
        <v>538</v>
      </c>
      <c r="H175" t="s">
        <v>539</v>
      </c>
      <c r="I175" t="s">
        <v>540</v>
      </c>
      <c r="J175">
        <v>300</v>
      </c>
      <c r="K175" t="s">
        <v>23</v>
      </c>
      <c r="L175" t="s">
        <v>24</v>
      </c>
      <c r="M175" s="10">
        <v>44196</v>
      </c>
      <c r="N175" s="10">
        <v>44238</v>
      </c>
      <c r="O175" s="10">
        <v>44238</v>
      </c>
      <c r="P175" s="10">
        <v>44225</v>
      </c>
      <c r="Q175" s="10">
        <v>44225</v>
      </c>
      <c r="R175">
        <f t="shared" si="3"/>
        <v>1</v>
      </c>
    </row>
    <row r="176" spans="1:18" x14ac:dyDescent="0.25">
      <c r="A176" t="s">
        <v>541</v>
      </c>
      <c r="B176" t="s">
        <v>542</v>
      </c>
      <c r="C176" t="s">
        <v>543</v>
      </c>
      <c r="D176" t="s">
        <v>19</v>
      </c>
      <c r="E176">
        <v>50349287</v>
      </c>
      <c r="F176" t="s">
        <v>19</v>
      </c>
      <c r="G176" t="s">
        <v>96</v>
      </c>
      <c r="H176" t="s">
        <v>97</v>
      </c>
      <c r="I176" t="s">
        <v>544</v>
      </c>
      <c r="J176">
        <v>3000</v>
      </c>
      <c r="K176" t="s">
        <v>23</v>
      </c>
      <c r="L176" t="s">
        <v>24</v>
      </c>
      <c r="M176" s="10">
        <v>44259</v>
      </c>
      <c r="N176" s="10">
        <v>44278</v>
      </c>
      <c r="O176" s="10">
        <v>44278</v>
      </c>
      <c r="P176" s="10">
        <v>44225</v>
      </c>
      <c r="Q176" s="10">
        <v>44225</v>
      </c>
      <c r="R176">
        <f t="shared" si="3"/>
        <v>1</v>
      </c>
    </row>
    <row r="177" spans="1:18" x14ac:dyDescent="0.25">
      <c r="A177" t="s">
        <v>545</v>
      </c>
      <c r="B177" t="s">
        <v>546</v>
      </c>
      <c r="C177" t="s">
        <v>547</v>
      </c>
      <c r="D177" t="s">
        <v>19</v>
      </c>
      <c r="E177">
        <v>50349287</v>
      </c>
      <c r="F177" t="s">
        <v>19</v>
      </c>
      <c r="G177" t="s">
        <v>100</v>
      </c>
      <c r="H177" t="s">
        <v>101</v>
      </c>
      <c r="I177" t="s">
        <v>548</v>
      </c>
      <c r="J177">
        <v>427.8</v>
      </c>
      <c r="K177" t="s">
        <v>23</v>
      </c>
      <c r="L177" t="s">
        <v>24</v>
      </c>
      <c r="M177" s="10">
        <v>44255</v>
      </c>
      <c r="N177" s="10">
        <v>44278</v>
      </c>
      <c r="O177" s="10">
        <v>44278</v>
      </c>
      <c r="P177" s="10">
        <v>44225</v>
      </c>
      <c r="Q177" s="10">
        <v>44225</v>
      </c>
      <c r="R177">
        <f t="shared" si="3"/>
        <v>1</v>
      </c>
    </row>
    <row r="178" spans="1:18" x14ac:dyDescent="0.25">
      <c r="A178" t="s">
        <v>549</v>
      </c>
      <c r="B178" t="s">
        <v>550</v>
      </c>
      <c r="C178" t="s">
        <v>551</v>
      </c>
      <c r="D178" t="s">
        <v>19</v>
      </c>
      <c r="E178">
        <v>50349287</v>
      </c>
      <c r="F178" t="s">
        <v>19</v>
      </c>
      <c r="G178" t="s">
        <v>112</v>
      </c>
      <c r="H178" t="s">
        <v>113</v>
      </c>
      <c r="I178" t="s">
        <v>552</v>
      </c>
      <c r="J178">
        <v>198</v>
      </c>
      <c r="K178" t="s">
        <v>23</v>
      </c>
      <c r="L178" t="s">
        <v>24</v>
      </c>
      <c r="M178" s="10">
        <v>44214</v>
      </c>
      <c r="N178" s="10">
        <v>44237</v>
      </c>
      <c r="O178" s="10">
        <v>44237</v>
      </c>
      <c r="P178" s="10">
        <v>44226</v>
      </c>
      <c r="Q178" s="10">
        <v>44226</v>
      </c>
      <c r="R178">
        <f t="shared" si="3"/>
        <v>1</v>
      </c>
    </row>
    <row r="179" spans="1:18" x14ac:dyDescent="0.25">
      <c r="A179" t="s">
        <v>553</v>
      </c>
      <c r="B179" t="s">
        <v>550</v>
      </c>
      <c r="C179" t="s">
        <v>551</v>
      </c>
      <c r="D179" t="s">
        <v>19</v>
      </c>
      <c r="E179">
        <v>50349287</v>
      </c>
      <c r="F179" t="s">
        <v>19</v>
      </c>
      <c r="G179" t="s">
        <v>112</v>
      </c>
      <c r="H179" t="s">
        <v>113</v>
      </c>
      <c r="I179" t="s">
        <v>554</v>
      </c>
      <c r="J179">
        <v>198</v>
      </c>
      <c r="K179" t="s">
        <v>23</v>
      </c>
      <c r="L179" t="s">
        <v>24</v>
      </c>
      <c r="M179" s="10">
        <v>44237</v>
      </c>
      <c r="N179" s="10">
        <v>44251</v>
      </c>
      <c r="O179" s="10">
        <v>44251</v>
      </c>
      <c r="P179" s="10">
        <v>44226</v>
      </c>
      <c r="Q179" s="10">
        <v>44226</v>
      </c>
      <c r="R179">
        <f t="shared" si="3"/>
        <v>1</v>
      </c>
    </row>
    <row r="180" spans="1:18" x14ac:dyDescent="0.25">
      <c r="A180" t="s">
        <v>555</v>
      </c>
      <c r="B180" t="s">
        <v>550</v>
      </c>
      <c r="C180" t="s">
        <v>551</v>
      </c>
      <c r="D180" t="s">
        <v>19</v>
      </c>
      <c r="E180">
        <v>50349287</v>
      </c>
      <c r="F180" t="s">
        <v>19</v>
      </c>
      <c r="G180" t="s">
        <v>112</v>
      </c>
      <c r="H180" t="s">
        <v>113</v>
      </c>
      <c r="I180" t="s">
        <v>556</v>
      </c>
      <c r="J180">
        <v>198</v>
      </c>
      <c r="K180" t="s">
        <v>23</v>
      </c>
      <c r="L180" t="s">
        <v>24</v>
      </c>
      <c r="M180" s="10">
        <v>44267</v>
      </c>
      <c r="N180" s="10">
        <v>44278</v>
      </c>
      <c r="O180" s="10">
        <v>44278</v>
      </c>
      <c r="P180" s="10">
        <v>44226</v>
      </c>
      <c r="Q180" s="10">
        <v>44226</v>
      </c>
      <c r="R180">
        <f t="shared" si="3"/>
        <v>1</v>
      </c>
    </row>
    <row r="181" spans="1:18" x14ac:dyDescent="0.25">
      <c r="A181" t="s">
        <v>557</v>
      </c>
      <c r="B181" t="s">
        <v>558</v>
      </c>
      <c r="C181" t="s">
        <v>559</v>
      </c>
      <c r="D181" t="s">
        <v>19</v>
      </c>
      <c r="E181">
        <v>50349287</v>
      </c>
      <c r="F181" t="s">
        <v>19</v>
      </c>
      <c r="G181" t="s">
        <v>560</v>
      </c>
      <c r="H181" t="s">
        <v>561</v>
      </c>
      <c r="I181" t="s">
        <v>562</v>
      </c>
      <c r="J181">
        <v>661.61</v>
      </c>
      <c r="K181" t="s">
        <v>23</v>
      </c>
      <c r="L181" t="s">
        <v>24</v>
      </c>
      <c r="M181" s="10">
        <v>44218</v>
      </c>
      <c r="N181" s="10">
        <v>44237</v>
      </c>
      <c r="O181" s="10">
        <v>44237</v>
      </c>
      <c r="P181" s="10">
        <v>44226</v>
      </c>
      <c r="Q181" s="10">
        <v>44226</v>
      </c>
      <c r="R181">
        <f t="shared" si="3"/>
        <v>1</v>
      </c>
    </row>
    <row r="182" spans="1:18" x14ac:dyDescent="0.25">
      <c r="A182" t="s">
        <v>563</v>
      </c>
      <c r="B182" t="s">
        <v>558</v>
      </c>
      <c r="C182" t="s">
        <v>559</v>
      </c>
      <c r="D182" t="s">
        <v>19</v>
      </c>
      <c r="E182">
        <v>50349287</v>
      </c>
      <c r="F182" t="s">
        <v>19</v>
      </c>
      <c r="G182" t="s">
        <v>560</v>
      </c>
      <c r="H182" t="s">
        <v>561</v>
      </c>
      <c r="I182" t="s">
        <v>564</v>
      </c>
      <c r="J182">
        <v>661.61</v>
      </c>
      <c r="K182" t="s">
        <v>23</v>
      </c>
      <c r="L182" t="s">
        <v>24</v>
      </c>
      <c r="M182" s="10">
        <v>44227</v>
      </c>
      <c r="N182" s="10">
        <v>44251</v>
      </c>
      <c r="O182" s="10">
        <v>44251</v>
      </c>
      <c r="P182" s="10">
        <v>44226</v>
      </c>
      <c r="Q182" s="10">
        <v>44226</v>
      </c>
      <c r="R182">
        <f t="shared" si="3"/>
        <v>1</v>
      </c>
    </row>
    <row r="183" spans="1:18" x14ac:dyDescent="0.25">
      <c r="A183" t="s">
        <v>565</v>
      </c>
      <c r="B183" t="s">
        <v>558</v>
      </c>
      <c r="C183" t="s">
        <v>559</v>
      </c>
      <c r="D183" t="s">
        <v>19</v>
      </c>
      <c r="E183">
        <v>50349287</v>
      </c>
      <c r="F183" t="s">
        <v>19</v>
      </c>
      <c r="G183" t="s">
        <v>560</v>
      </c>
      <c r="H183" t="s">
        <v>561</v>
      </c>
      <c r="I183" t="s">
        <v>566</v>
      </c>
      <c r="J183">
        <v>661.61</v>
      </c>
      <c r="K183" t="s">
        <v>23</v>
      </c>
      <c r="L183" t="s">
        <v>24</v>
      </c>
      <c r="M183" s="10">
        <v>44255</v>
      </c>
      <c r="N183" s="10">
        <v>44267</v>
      </c>
      <c r="O183" s="10">
        <v>44267</v>
      </c>
      <c r="P183" s="10">
        <v>44226</v>
      </c>
      <c r="Q183" s="10">
        <v>44226</v>
      </c>
      <c r="R183">
        <f t="shared" si="3"/>
        <v>1</v>
      </c>
    </row>
    <row r="184" spans="1:18" x14ac:dyDescent="0.25">
      <c r="A184" t="s">
        <v>567</v>
      </c>
      <c r="B184" t="s">
        <v>568</v>
      </c>
      <c r="C184" t="s">
        <v>569</v>
      </c>
      <c r="D184" t="s">
        <v>19</v>
      </c>
      <c r="E184">
        <v>50349287</v>
      </c>
      <c r="F184" t="s">
        <v>19</v>
      </c>
      <c r="G184" t="s">
        <v>560</v>
      </c>
      <c r="H184" t="s">
        <v>561</v>
      </c>
      <c r="I184" t="s">
        <v>570</v>
      </c>
      <c r="J184">
        <v>1740</v>
      </c>
      <c r="K184" t="s">
        <v>23</v>
      </c>
      <c r="L184" t="s">
        <v>24</v>
      </c>
      <c r="M184" s="10">
        <v>44183</v>
      </c>
      <c r="N184" s="10">
        <v>44237</v>
      </c>
      <c r="O184" s="10">
        <v>44237</v>
      </c>
      <c r="P184" s="10">
        <v>44226</v>
      </c>
      <c r="Q184" s="10">
        <v>44226</v>
      </c>
      <c r="R184">
        <f t="shared" si="3"/>
        <v>1</v>
      </c>
    </row>
    <row r="185" spans="1:18" x14ac:dyDescent="0.25">
      <c r="A185" t="s">
        <v>571</v>
      </c>
      <c r="B185" t="s">
        <v>572</v>
      </c>
      <c r="C185" t="s">
        <v>573</v>
      </c>
      <c r="D185" t="s">
        <v>19</v>
      </c>
      <c r="E185">
        <v>50349287</v>
      </c>
      <c r="F185" t="s">
        <v>19</v>
      </c>
      <c r="G185" t="s">
        <v>574</v>
      </c>
      <c r="H185" t="s">
        <v>575</v>
      </c>
      <c r="I185" t="s">
        <v>576</v>
      </c>
      <c r="J185">
        <v>1648.56</v>
      </c>
      <c r="K185" t="s">
        <v>23</v>
      </c>
      <c r="L185" t="s">
        <v>24</v>
      </c>
      <c r="M185" s="10">
        <v>44217</v>
      </c>
      <c r="N185" s="10">
        <v>44237</v>
      </c>
      <c r="O185" s="10">
        <v>44237</v>
      </c>
      <c r="P185" s="10">
        <v>44226</v>
      </c>
      <c r="Q185" s="10">
        <v>44226</v>
      </c>
      <c r="R185">
        <f t="shared" si="3"/>
        <v>1</v>
      </c>
    </row>
    <row r="186" spans="1:18" x14ac:dyDescent="0.25">
      <c r="A186" t="s">
        <v>577</v>
      </c>
      <c r="B186" t="s">
        <v>572</v>
      </c>
      <c r="C186" t="s">
        <v>573</v>
      </c>
      <c r="D186" t="s">
        <v>19</v>
      </c>
      <c r="E186">
        <v>50349287</v>
      </c>
      <c r="F186" t="s">
        <v>19</v>
      </c>
      <c r="G186" t="s">
        <v>574</v>
      </c>
      <c r="H186" t="s">
        <v>575</v>
      </c>
      <c r="I186" t="s">
        <v>578</v>
      </c>
      <c r="J186">
        <v>585.12</v>
      </c>
      <c r="K186" t="s">
        <v>23</v>
      </c>
      <c r="L186" t="s">
        <v>24</v>
      </c>
      <c r="M186" s="10">
        <v>44227</v>
      </c>
      <c r="N186" s="10">
        <v>44251</v>
      </c>
      <c r="O186" s="10">
        <v>44251</v>
      </c>
      <c r="P186" s="10">
        <v>44226</v>
      </c>
      <c r="Q186" s="10">
        <v>44226</v>
      </c>
      <c r="R186">
        <f t="shared" si="3"/>
        <v>1</v>
      </c>
    </row>
    <row r="187" spans="1:18" x14ac:dyDescent="0.25">
      <c r="A187" t="s">
        <v>579</v>
      </c>
      <c r="B187" t="s">
        <v>572</v>
      </c>
      <c r="C187" t="s">
        <v>573</v>
      </c>
      <c r="D187" t="s">
        <v>19</v>
      </c>
      <c r="E187">
        <v>50349287</v>
      </c>
      <c r="F187" t="s">
        <v>19</v>
      </c>
      <c r="G187" t="s">
        <v>574</v>
      </c>
      <c r="H187" t="s">
        <v>575</v>
      </c>
      <c r="I187" t="s">
        <v>580</v>
      </c>
      <c r="J187">
        <v>1713.36</v>
      </c>
      <c r="K187" t="s">
        <v>23</v>
      </c>
      <c r="L187" t="s">
        <v>24</v>
      </c>
      <c r="M187" s="10">
        <v>44244</v>
      </c>
      <c r="N187" s="10">
        <v>44252</v>
      </c>
      <c r="O187" s="10">
        <v>44252</v>
      </c>
      <c r="P187" s="10">
        <v>44226</v>
      </c>
      <c r="Q187" s="10">
        <v>44226</v>
      </c>
      <c r="R187">
        <f t="shared" si="3"/>
        <v>1</v>
      </c>
    </row>
    <row r="188" spans="1:18" x14ac:dyDescent="0.25">
      <c r="A188" t="s">
        <v>581</v>
      </c>
      <c r="B188" t="s">
        <v>572</v>
      </c>
      <c r="C188" t="s">
        <v>573</v>
      </c>
      <c r="D188" t="s">
        <v>19</v>
      </c>
      <c r="E188">
        <v>50349287</v>
      </c>
      <c r="F188" t="s">
        <v>19</v>
      </c>
      <c r="G188" t="s">
        <v>574</v>
      </c>
      <c r="H188" t="s">
        <v>575</v>
      </c>
      <c r="I188" t="s">
        <v>582</v>
      </c>
      <c r="J188">
        <v>815.28</v>
      </c>
      <c r="K188" t="s">
        <v>23</v>
      </c>
      <c r="L188" t="s">
        <v>24</v>
      </c>
      <c r="M188" s="10">
        <v>44255</v>
      </c>
      <c r="N188" s="10">
        <v>44267</v>
      </c>
      <c r="O188" s="10">
        <v>44267</v>
      </c>
      <c r="P188" s="10">
        <v>44226</v>
      </c>
      <c r="Q188" s="10">
        <v>44226</v>
      </c>
      <c r="R188">
        <f t="shared" si="3"/>
        <v>1</v>
      </c>
    </row>
    <row r="189" spans="1:18" x14ac:dyDescent="0.25">
      <c r="A189" t="s">
        <v>583</v>
      </c>
      <c r="C189" t="s">
        <v>584</v>
      </c>
      <c r="D189" t="s">
        <v>19</v>
      </c>
      <c r="E189">
        <v>50349287</v>
      </c>
      <c r="F189" t="s">
        <v>19</v>
      </c>
      <c r="G189" t="s">
        <v>585</v>
      </c>
      <c r="H189" t="s">
        <v>586</v>
      </c>
      <c r="I189" t="s">
        <v>587</v>
      </c>
      <c r="J189">
        <v>8038.8</v>
      </c>
      <c r="K189" t="s">
        <v>23</v>
      </c>
      <c r="L189" t="s">
        <v>24</v>
      </c>
      <c r="M189" s="10">
        <v>44211</v>
      </c>
      <c r="N189" s="10">
        <v>44245</v>
      </c>
      <c r="O189" s="10">
        <v>44245</v>
      </c>
      <c r="P189" s="10">
        <v>44228</v>
      </c>
      <c r="Q189" s="10">
        <v>44228</v>
      </c>
      <c r="R189">
        <f t="shared" si="3"/>
        <v>1</v>
      </c>
    </row>
    <row r="190" spans="1:18" x14ac:dyDescent="0.25">
      <c r="A190" t="s">
        <v>588</v>
      </c>
      <c r="C190" t="s">
        <v>589</v>
      </c>
      <c r="D190" t="s">
        <v>19</v>
      </c>
      <c r="E190">
        <v>50349287</v>
      </c>
      <c r="F190" t="s">
        <v>19</v>
      </c>
      <c r="G190" t="s">
        <v>144</v>
      </c>
      <c r="H190" t="s">
        <v>145</v>
      </c>
      <c r="I190" t="s">
        <v>590</v>
      </c>
      <c r="J190">
        <v>31287.599999999999</v>
      </c>
      <c r="K190" t="s">
        <v>23</v>
      </c>
      <c r="L190" t="s">
        <v>24</v>
      </c>
      <c r="M190" s="10">
        <v>44207</v>
      </c>
      <c r="N190" s="10">
        <v>44245</v>
      </c>
      <c r="O190" s="10">
        <v>44245</v>
      </c>
      <c r="P190" s="10">
        <v>44228</v>
      </c>
      <c r="Q190" s="10">
        <v>44228</v>
      </c>
      <c r="R190">
        <f t="shared" si="3"/>
        <v>1</v>
      </c>
    </row>
    <row r="191" spans="1:18" x14ac:dyDescent="0.25">
      <c r="A191" t="s">
        <v>591</v>
      </c>
      <c r="C191" t="s">
        <v>589</v>
      </c>
      <c r="D191" t="s">
        <v>19</v>
      </c>
      <c r="E191">
        <v>50349287</v>
      </c>
      <c r="F191" t="s">
        <v>19</v>
      </c>
      <c r="G191" t="s">
        <v>144</v>
      </c>
      <c r="H191" t="s">
        <v>145</v>
      </c>
      <c r="I191" t="s">
        <v>590</v>
      </c>
      <c r="J191">
        <v>142</v>
      </c>
      <c r="K191" t="s">
        <v>23</v>
      </c>
      <c r="L191" t="s">
        <v>24</v>
      </c>
      <c r="M191" s="10">
        <v>44217</v>
      </c>
      <c r="N191" s="10">
        <v>44245</v>
      </c>
      <c r="O191" s="10">
        <v>44245</v>
      </c>
      <c r="P191" s="10">
        <v>44228</v>
      </c>
      <c r="Q191" s="10">
        <v>44228</v>
      </c>
      <c r="R191">
        <f t="shared" si="3"/>
        <v>1</v>
      </c>
    </row>
    <row r="192" spans="1:18" x14ac:dyDescent="0.25">
      <c r="A192" t="s">
        <v>592</v>
      </c>
      <c r="C192" t="s">
        <v>593</v>
      </c>
      <c r="D192" t="s">
        <v>19</v>
      </c>
      <c r="E192">
        <v>50349287</v>
      </c>
      <c r="F192" t="s">
        <v>19</v>
      </c>
      <c r="G192" t="s">
        <v>189</v>
      </c>
      <c r="H192" t="s">
        <v>190</v>
      </c>
      <c r="I192" t="s">
        <v>594</v>
      </c>
      <c r="J192">
        <v>7466.67</v>
      </c>
      <c r="K192" t="s">
        <v>23</v>
      </c>
      <c r="L192" t="s">
        <v>24</v>
      </c>
      <c r="M192" s="10">
        <v>44207</v>
      </c>
      <c r="N192" s="10">
        <v>44245</v>
      </c>
      <c r="O192" s="10">
        <v>44245</v>
      </c>
      <c r="P192" s="10">
        <v>44229</v>
      </c>
      <c r="Q192" s="10">
        <v>44229</v>
      </c>
      <c r="R192">
        <f t="shared" si="3"/>
        <v>1</v>
      </c>
    </row>
    <row r="193" spans="1:18" x14ac:dyDescent="0.25">
      <c r="A193" t="s">
        <v>595</v>
      </c>
      <c r="C193" t="s">
        <v>593</v>
      </c>
      <c r="D193" t="s">
        <v>19</v>
      </c>
      <c r="E193">
        <v>50349287</v>
      </c>
      <c r="F193" t="s">
        <v>19</v>
      </c>
      <c r="G193" t="s">
        <v>189</v>
      </c>
      <c r="H193" t="s">
        <v>190</v>
      </c>
      <c r="I193" t="s">
        <v>594</v>
      </c>
      <c r="J193">
        <v>7466.67</v>
      </c>
      <c r="K193" t="s">
        <v>23</v>
      </c>
      <c r="L193" t="s">
        <v>24</v>
      </c>
      <c r="M193" s="10">
        <v>44230</v>
      </c>
      <c r="N193" s="10">
        <v>44245</v>
      </c>
      <c r="O193" s="10">
        <v>44245</v>
      </c>
      <c r="P193" s="10">
        <v>44229</v>
      </c>
      <c r="Q193" s="10">
        <v>44229</v>
      </c>
      <c r="R193">
        <f t="shared" si="3"/>
        <v>1</v>
      </c>
    </row>
    <row r="194" spans="1:18" x14ac:dyDescent="0.25">
      <c r="A194" t="s">
        <v>596</v>
      </c>
      <c r="C194" t="s">
        <v>597</v>
      </c>
      <c r="D194" t="s">
        <v>19</v>
      </c>
      <c r="E194">
        <v>50349287</v>
      </c>
      <c r="F194" t="s">
        <v>19</v>
      </c>
      <c r="G194" t="s">
        <v>201</v>
      </c>
      <c r="H194" t="s">
        <v>202</v>
      </c>
      <c r="I194" t="s">
        <v>598</v>
      </c>
      <c r="J194">
        <v>6423.08</v>
      </c>
      <c r="K194" t="s">
        <v>23</v>
      </c>
      <c r="L194" t="s">
        <v>24</v>
      </c>
      <c r="M194" s="10">
        <v>44207</v>
      </c>
      <c r="N194" s="10">
        <v>44245</v>
      </c>
      <c r="O194" s="10">
        <v>44245</v>
      </c>
      <c r="P194" s="10">
        <v>44229</v>
      </c>
      <c r="Q194" s="10">
        <v>44229</v>
      </c>
      <c r="R194">
        <f t="shared" si="3"/>
        <v>1</v>
      </c>
    </row>
    <row r="195" spans="1:18" x14ac:dyDescent="0.25">
      <c r="A195" t="s">
        <v>599</v>
      </c>
      <c r="C195" t="s">
        <v>597</v>
      </c>
      <c r="D195" t="s">
        <v>19</v>
      </c>
      <c r="E195">
        <v>50349287</v>
      </c>
      <c r="F195" t="s">
        <v>19</v>
      </c>
      <c r="G195" t="s">
        <v>201</v>
      </c>
      <c r="H195" t="s">
        <v>202</v>
      </c>
      <c r="I195" t="s">
        <v>600</v>
      </c>
      <c r="J195">
        <v>2608.2199999999998</v>
      </c>
      <c r="K195" t="s">
        <v>23</v>
      </c>
      <c r="L195" t="s">
        <v>24</v>
      </c>
      <c r="M195" s="10">
        <v>44207</v>
      </c>
      <c r="N195" s="10">
        <v>44245</v>
      </c>
      <c r="O195" s="10">
        <v>44245</v>
      </c>
      <c r="P195" s="10">
        <v>44229</v>
      </c>
      <c r="Q195" s="10">
        <v>44229</v>
      </c>
      <c r="R195">
        <f t="shared" si="3"/>
        <v>1</v>
      </c>
    </row>
    <row r="196" spans="1:18" x14ac:dyDescent="0.25">
      <c r="A196" t="s">
        <v>601</v>
      </c>
      <c r="C196" t="s">
        <v>597</v>
      </c>
      <c r="D196" t="s">
        <v>19</v>
      </c>
      <c r="E196">
        <v>50349287</v>
      </c>
      <c r="F196" t="s">
        <v>19</v>
      </c>
      <c r="G196" t="s">
        <v>201</v>
      </c>
      <c r="H196" t="s">
        <v>202</v>
      </c>
      <c r="I196" t="s">
        <v>602</v>
      </c>
      <c r="J196">
        <v>256.92</v>
      </c>
      <c r="K196" t="s">
        <v>23</v>
      </c>
      <c r="L196" t="s">
        <v>24</v>
      </c>
      <c r="M196" s="10">
        <v>44231</v>
      </c>
      <c r="N196" s="10">
        <v>44245</v>
      </c>
      <c r="O196" s="10">
        <v>44245</v>
      </c>
      <c r="P196" s="10">
        <v>44229</v>
      </c>
      <c r="Q196" s="10">
        <v>44229</v>
      </c>
      <c r="R196">
        <f t="shared" si="3"/>
        <v>1</v>
      </c>
    </row>
    <row r="197" spans="1:18" x14ac:dyDescent="0.25">
      <c r="A197" t="s">
        <v>603</v>
      </c>
      <c r="C197" t="s">
        <v>597</v>
      </c>
      <c r="D197" t="s">
        <v>19</v>
      </c>
      <c r="E197">
        <v>50349287</v>
      </c>
      <c r="F197" t="s">
        <v>19</v>
      </c>
      <c r="G197" t="s">
        <v>201</v>
      </c>
      <c r="H197" t="s">
        <v>202</v>
      </c>
      <c r="I197" t="s">
        <v>604</v>
      </c>
      <c r="J197">
        <v>6551.54</v>
      </c>
      <c r="K197" t="s">
        <v>23</v>
      </c>
      <c r="L197" t="s">
        <v>24</v>
      </c>
      <c r="M197" s="10">
        <v>44231</v>
      </c>
      <c r="N197" s="10">
        <v>44245</v>
      </c>
      <c r="O197" s="10">
        <v>44245</v>
      </c>
      <c r="P197" s="10">
        <v>44229</v>
      </c>
      <c r="Q197" s="10">
        <v>44229</v>
      </c>
      <c r="R197">
        <f t="shared" si="3"/>
        <v>1</v>
      </c>
    </row>
    <row r="198" spans="1:18" x14ac:dyDescent="0.25">
      <c r="A198" t="s">
        <v>605</v>
      </c>
      <c r="C198" t="s">
        <v>597</v>
      </c>
      <c r="D198" t="s">
        <v>19</v>
      </c>
      <c r="E198">
        <v>50349287</v>
      </c>
      <c r="F198" t="s">
        <v>19</v>
      </c>
      <c r="G198" t="s">
        <v>201</v>
      </c>
      <c r="H198" t="s">
        <v>202</v>
      </c>
      <c r="I198" t="s">
        <v>606</v>
      </c>
      <c r="J198">
        <v>2608.2199999999998</v>
      </c>
      <c r="K198" t="s">
        <v>23</v>
      </c>
      <c r="L198" t="s">
        <v>24</v>
      </c>
      <c r="M198" s="10">
        <v>44231</v>
      </c>
      <c r="N198" s="10">
        <v>44245</v>
      </c>
      <c r="O198" s="10">
        <v>44245</v>
      </c>
      <c r="P198" s="10">
        <v>44229</v>
      </c>
      <c r="Q198" s="10">
        <v>44229</v>
      </c>
      <c r="R198">
        <f t="shared" ref="R198:R218" si="4">IFERROR(IF(B198+C198=0,0,1),1)</f>
        <v>1</v>
      </c>
    </row>
    <row r="199" spans="1:18" x14ac:dyDescent="0.25">
      <c r="A199" t="s">
        <v>607</v>
      </c>
      <c r="C199" t="s">
        <v>608</v>
      </c>
      <c r="D199" t="s">
        <v>19</v>
      </c>
      <c r="E199">
        <v>50349287</v>
      </c>
      <c r="F199" t="s">
        <v>19</v>
      </c>
      <c r="G199" t="s">
        <v>154</v>
      </c>
      <c r="H199" t="s">
        <v>155</v>
      </c>
      <c r="I199" t="s">
        <v>609</v>
      </c>
      <c r="J199">
        <v>74856.5</v>
      </c>
      <c r="K199" t="s">
        <v>23</v>
      </c>
      <c r="L199" t="s">
        <v>24</v>
      </c>
      <c r="M199" s="10">
        <v>44214</v>
      </c>
      <c r="N199" s="10">
        <v>44245</v>
      </c>
      <c r="O199" s="10">
        <v>44245</v>
      </c>
      <c r="P199" s="10">
        <v>44229</v>
      </c>
      <c r="Q199" s="10">
        <v>44229</v>
      </c>
      <c r="R199">
        <f t="shared" si="4"/>
        <v>1</v>
      </c>
    </row>
    <row r="200" spans="1:18" x14ac:dyDescent="0.25">
      <c r="A200" t="s">
        <v>610</v>
      </c>
      <c r="C200" t="s">
        <v>611</v>
      </c>
      <c r="D200" t="s">
        <v>19</v>
      </c>
      <c r="E200">
        <v>50349287</v>
      </c>
      <c r="F200" t="s">
        <v>19</v>
      </c>
      <c r="G200" t="s">
        <v>612</v>
      </c>
      <c r="H200" t="s">
        <v>613</v>
      </c>
      <c r="I200" t="s">
        <v>614</v>
      </c>
      <c r="J200">
        <v>96890.12</v>
      </c>
      <c r="K200" t="s">
        <v>23</v>
      </c>
      <c r="L200" t="s">
        <v>24</v>
      </c>
      <c r="M200" s="10">
        <v>44210</v>
      </c>
      <c r="N200" s="10">
        <v>44245</v>
      </c>
      <c r="O200" s="10">
        <v>44245</v>
      </c>
      <c r="P200" s="10">
        <v>44229</v>
      </c>
      <c r="Q200" s="10">
        <v>44229</v>
      </c>
      <c r="R200">
        <f t="shared" si="4"/>
        <v>1</v>
      </c>
    </row>
    <row r="201" spans="1:18" x14ac:dyDescent="0.25">
      <c r="A201" t="s">
        <v>615</v>
      </c>
      <c r="C201" t="s">
        <v>611</v>
      </c>
      <c r="D201" t="s">
        <v>19</v>
      </c>
      <c r="E201">
        <v>50349287</v>
      </c>
      <c r="F201" t="s">
        <v>19</v>
      </c>
      <c r="G201" t="s">
        <v>612</v>
      </c>
      <c r="H201" t="s">
        <v>613</v>
      </c>
      <c r="I201" t="s">
        <v>616</v>
      </c>
      <c r="J201">
        <v>32989.54</v>
      </c>
      <c r="K201" t="s">
        <v>23</v>
      </c>
      <c r="L201" t="s">
        <v>24</v>
      </c>
      <c r="M201" s="10">
        <v>44210</v>
      </c>
      <c r="N201" s="10">
        <v>44245</v>
      </c>
      <c r="O201" s="10">
        <v>44245</v>
      </c>
      <c r="P201" s="10">
        <v>44229</v>
      </c>
      <c r="Q201" s="10">
        <v>44229</v>
      </c>
      <c r="R201">
        <f t="shared" si="4"/>
        <v>1</v>
      </c>
    </row>
    <row r="202" spans="1:18" x14ac:dyDescent="0.25">
      <c r="A202" t="s">
        <v>617</v>
      </c>
      <c r="C202" t="s">
        <v>618</v>
      </c>
      <c r="D202" t="s">
        <v>19</v>
      </c>
      <c r="E202">
        <v>50349287</v>
      </c>
      <c r="F202" t="s">
        <v>19</v>
      </c>
      <c r="G202" t="s">
        <v>148</v>
      </c>
      <c r="H202" t="s">
        <v>149</v>
      </c>
      <c r="I202" t="s">
        <v>619</v>
      </c>
      <c r="J202">
        <v>34721.050000000003</v>
      </c>
      <c r="K202" t="s">
        <v>23</v>
      </c>
      <c r="L202" t="s">
        <v>24</v>
      </c>
      <c r="M202" s="10">
        <v>44204</v>
      </c>
      <c r="N202" s="10">
        <v>44245</v>
      </c>
      <c r="O202" s="10">
        <v>44245</v>
      </c>
      <c r="P202" s="10">
        <v>44229</v>
      </c>
      <c r="Q202" s="10">
        <v>44229</v>
      </c>
      <c r="R202">
        <f t="shared" si="4"/>
        <v>1</v>
      </c>
    </row>
    <row r="203" spans="1:18" x14ac:dyDescent="0.25">
      <c r="A203" t="s">
        <v>620</v>
      </c>
      <c r="C203" t="s">
        <v>618</v>
      </c>
      <c r="D203" t="s">
        <v>19</v>
      </c>
      <c r="E203">
        <v>50349287</v>
      </c>
      <c r="F203" t="s">
        <v>19</v>
      </c>
      <c r="G203" t="s">
        <v>148</v>
      </c>
      <c r="H203" t="s">
        <v>149</v>
      </c>
      <c r="I203" t="s">
        <v>408</v>
      </c>
      <c r="J203">
        <v>9478.19</v>
      </c>
      <c r="K203" t="s">
        <v>23</v>
      </c>
      <c r="L203" t="s">
        <v>24</v>
      </c>
      <c r="M203" s="10">
        <v>44204</v>
      </c>
      <c r="N203" s="10">
        <v>44245</v>
      </c>
      <c r="O203" s="10">
        <v>44245</v>
      </c>
      <c r="P203" s="10">
        <v>44229</v>
      </c>
      <c r="Q203" s="10">
        <v>44229</v>
      </c>
      <c r="R203">
        <f t="shared" si="4"/>
        <v>1</v>
      </c>
    </row>
    <row r="204" spans="1:18" x14ac:dyDescent="0.25">
      <c r="A204" t="s">
        <v>621</v>
      </c>
      <c r="C204" t="s">
        <v>622</v>
      </c>
      <c r="D204" t="s">
        <v>19</v>
      </c>
      <c r="E204">
        <v>50349287</v>
      </c>
      <c r="F204" t="s">
        <v>19</v>
      </c>
      <c r="G204" t="s">
        <v>148</v>
      </c>
      <c r="H204" t="s">
        <v>149</v>
      </c>
      <c r="I204" t="s">
        <v>623</v>
      </c>
      <c r="J204">
        <v>6175.2</v>
      </c>
      <c r="K204" t="s">
        <v>23</v>
      </c>
      <c r="L204" t="s">
        <v>24</v>
      </c>
      <c r="M204" s="10">
        <v>44204</v>
      </c>
      <c r="N204" s="10">
        <v>44252</v>
      </c>
      <c r="O204" s="10">
        <v>44252</v>
      </c>
      <c r="P204" s="10">
        <v>44229</v>
      </c>
      <c r="Q204" s="10">
        <v>44229</v>
      </c>
      <c r="R204">
        <f t="shared" si="4"/>
        <v>1</v>
      </c>
    </row>
    <row r="205" spans="1:18" x14ac:dyDescent="0.25">
      <c r="A205" t="s">
        <v>624</v>
      </c>
      <c r="C205" t="s">
        <v>622</v>
      </c>
      <c r="D205" t="s">
        <v>19</v>
      </c>
      <c r="E205">
        <v>50349287</v>
      </c>
      <c r="F205" t="s">
        <v>19</v>
      </c>
      <c r="G205" t="s">
        <v>148</v>
      </c>
      <c r="H205" t="s">
        <v>149</v>
      </c>
      <c r="I205" t="s">
        <v>408</v>
      </c>
      <c r="J205">
        <v>1938.92</v>
      </c>
      <c r="K205" t="s">
        <v>23</v>
      </c>
      <c r="L205" t="s">
        <v>24</v>
      </c>
      <c r="M205" s="10">
        <v>44204</v>
      </c>
      <c r="N205" s="10">
        <v>44252</v>
      </c>
      <c r="O205" s="10">
        <v>44252</v>
      </c>
      <c r="P205" s="10">
        <v>44229</v>
      </c>
      <c r="Q205" s="10">
        <v>44229</v>
      </c>
      <c r="R205">
        <f t="shared" si="4"/>
        <v>1</v>
      </c>
    </row>
    <row r="206" spans="1:18" x14ac:dyDescent="0.25">
      <c r="A206" t="s">
        <v>625</v>
      </c>
      <c r="C206" t="s">
        <v>622</v>
      </c>
      <c r="D206" t="s">
        <v>19</v>
      </c>
      <c r="E206">
        <v>50349287</v>
      </c>
      <c r="F206" t="s">
        <v>19</v>
      </c>
      <c r="G206" t="s">
        <v>148</v>
      </c>
      <c r="H206" t="s">
        <v>149</v>
      </c>
      <c r="I206" t="s">
        <v>150</v>
      </c>
      <c r="J206">
        <v>6175.2</v>
      </c>
      <c r="K206" t="s">
        <v>23</v>
      </c>
      <c r="L206" t="s">
        <v>24</v>
      </c>
      <c r="M206" s="10">
        <v>44235</v>
      </c>
      <c r="N206" s="10">
        <v>44252</v>
      </c>
      <c r="O206" s="10">
        <v>44252</v>
      </c>
      <c r="P206" s="10">
        <v>44229</v>
      </c>
      <c r="Q206" s="10">
        <v>44229</v>
      </c>
      <c r="R206">
        <f t="shared" si="4"/>
        <v>1</v>
      </c>
    </row>
    <row r="207" spans="1:18" x14ac:dyDescent="0.25">
      <c r="A207" t="s">
        <v>626</v>
      </c>
      <c r="C207" t="s">
        <v>622</v>
      </c>
      <c r="D207" t="s">
        <v>19</v>
      </c>
      <c r="E207">
        <v>50349287</v>
      </c>
      <c r="F207" t="s">
        <v>19</v>
      </c>
      <c r="G207" t="s">
        <v>148</v>
      </c>
      <c r="H207" t="s">
        <v>149</v>
      </c>
      <c r="I207" t="s">
        <v>152</v>
      </c>
      <c r="J207">
        <v>1938.92</v>
      </c>
      <c r="K207" t="s">
        <v>23</v>
      </c>
      <c r="L207" t="s">
        <v>24</v>
      </c>
      <c r="M207" s="10">
        <v>44235</v>
      </c>
      <c r="N207" s="10">
        <v>44252</v>
      </c>
      <c r="O207" s="10">
        <v>44252</v>
      </c>
      <c r="P207" s="10">
        <v>44229</v>
      </c>
      <c r="Q207" s="10">
        <v>44229</v>
      </c>
      <c r="R207">
        <f t="shared" si="4"/>
        <v>1</v>
      </c>
    </row>
    <row r="208" spans="1:18" x14ac:dyDescent="0.25">
      <c r="A208" t="s">
        <v>627</v>
      </c>
      <c r="C208" t="s">
        <v>622</v>
      </c>
      <c r="D208" t="s">
        <v>19</v>
      </c>
      <c r="E208">
        <v>50349287</v>
      </c>
      <c r="F208" t="s">
        <v>19</v>
      </c>
      <c r="G208" t="s">
        <v>148</v>
      </c>
      <c r="H208" t="s">
        <v>149</v>
      </c>
      <c r="I208" t="s">
        <v>198</v>
      </c>
      <c r="J208">
        <v>6175.2</v>
      </c>
      <c r="K208" t="s">
        <v>23</v>
      </c>
      <c r="L208" t="s">
        <v>24</v>
      </c>
      <c r="M208" s="10">
        <v>44258</v>
      </c>
      <c r="N208" s="10">
        <v>44271</v>
      </c>
      <c r="O208" s="10">
        <v>44271</v>
      </c>
      <c r="P208" s="10">
        <v>44229</v>
      </c>
      <c r="Q208" s="10">
        <v>44229</v>
      </c>
      <c r="R208">
        <f t="shared" si="4"/>
        <v>1</v>
      </c>
    </row>
    <row r="209" spans="1:18" x14ac:dyDescent="0.25">
      <c r="A209" t="s">
        <v>628</v>
      </c>
      <c r="C209" t="s">
        <v>622</v>
      </c>
      <c r="D209" t="s">
        <v>19</v>
      </c>
      <c r="E209">
        <v>50349287</v>
      </c>
      <c r="F209" t="s">
        <v>19</v>
      </c>
      <c r="G209" t="s">
        <v>148</v>
      </c>
      <c r="H209" t="s">
        <v>149</v>
      </c>
      <c r="I209" t="s">
        <v>405</v>
      </c>
      <c r="J209">
        <v>1938.92</v>
      </c>
      <c r="K209" t="s">
        <v>23</v>
      </c>
      <c r="L209" t="s">
        <v>24</v>
      </c>
      <c r="M209" s="10">
        <v>44258</v>
      </c>
      <c r="N209" s="10">
        <v>44271</v>
      </c>
      <c r="O209" s="10">
        <v>44271</v>
      </c>
      <c r="P209" s="10">
        <v>44229</v>
      </c>
      <c r="Q209" s="10">
        <v>44229</v>
      </c>
      <c r="R209">
        <f t="shared" si="4"/>
        <v>1</v>
      </c>
    </row>
    <row r="210" spans="1:18" x14ac:dyDescent="0.25">
      <c r="A210" t="s">
        <v>629</v>
      </c>
      <c r="B210" t="s">
        <v>630</v>
      </c>
      <c r="C210" t="s">
        <v>631</v>
      </c>
      <c r="D210" t="s">
        <v>19</v>
      </c>
      <c r="E210">
        <v>50349287</v>
      </c>
      <c r="F210" t="s">
        <v>19</v>
      </c>
      <c r="G210" t="s">
        <v>368</v>
      </c>
      <c r="H210" t="s">
        <v>369</v>
      </c>
      <c r="I210" t="s">
        <v>632</v>
      </c>
      <c r="J210">
        <v>42.72</v>
      </c>
      <c r="K210" t="s">
        <v>23</v>
      </c>
      <c r="L210" t="s">
        <v>24</v>
      </c>
      <c r="M210" s="10">
        <v>44227</v>
      </c>
      <c r="N210" s="10">
        <v>44251</v>
      </c>
      <c r="O210" s="10">
        <v>44251</v>
      </c>
      <c r="P210" s="10">
        <v>44236</v>
      </c>
      <c r="Q210" s="10">
        <v>44236</v>
      </c>
      <c r="R210">
        <f t="shared" si="4"/>
        <v>1</v>
      </c>
    </row>
    <row r="211" spans="1:18" x14ac:dyDescent="0.25">
      <c r="A211" t="s">
        <v>633</v>
      </c>
      <c r="B211" t="s">
        <v>634</v>
      </c>
      <c r="C211" t="s">
        <v>635</v>
      </c>
      <c r="D211" t="s">
        <v>19</v>
      </c>
      <c r="E211">
        <v>50349287</v>
      </c>
      <c r="F211" t="s">
        <v>19</v>
      </c>
      <c r="G211" t="s">
        <v>124</v>
      </c>
      <c r="H211" t="s">
        <v>125</v>
      </c>
      <c r="I211" t="s">
        <v>636</v>
      </c>
      <c r="J211">
        <v>1887.12</v>
      </c>
      <c r="K211" t="s">
        <v>23</v>
      </c>
      <c r="L211" t="s">
        <v>24</v>
      </c>
      <c r="M211" s="10">
        <v>44255</v>
      </c>
      <c r="N211" s="10">
        <v>44280</v>
      </c>
      <c r="O211" s="10">
        <v>44280</v>
      </c>
      <c r="P211" s="10">
        <v>44237</v>
      </c>
      <c r="Q211" s="10">
        <v>44237</v>
      </c>
      <c r="R211">
        <f t="shared" si="4"/>
        <v>1</v>
      </c>
    </row>
    <row r="212" spans="1:18" x14ac:dyDescent="0.25">
      <c r="A212" t="s">
        <v>637</v>
      </c>
      <c r="B212" t="s">
        <v>638</v>
      </c>
      <c r="C212" t="s">
        <v>639</v>
      </c>
      <c r="D212" t="s">
        <v>19</v>
      </c>
      <c r="E212">
        <v>50349287</v>
      </c>
      <c r="F212" t="s">
        <v>19</v>
      </c>
      <c r="G212" t="s">
        <v>640</v>
      </c>
      <c r="H212" t="s">
        <v>641</v>
      </c>
      <c r="I212" t="s">
        <v>642</v>
      </c>
      <c r="J212">
        <v>114.91</v>
      </c>
      <c r="K212" t="s">
        <v>23</v>
      </c>
      <c r="L212" t="s">
        <v>24</v>
      </c>
      <c r="M212" s="10">
        <v>44230</v>
      </c>
      <c r="N212" s="10">
        <v>44250</v>
      </c>
      <c r="O212" s="10">
        <v>44250</v>
      </c>
      <c r="P212" s="10">
        <v>44238</v>
      </c>
      <c r="Q212" s="10">
        <v>44238</v>
      </c>
      <c r="R212">
        <f t="shared" si="4"/>
        <v>1</v>
      </c>
    </row>
    <row r="213" spans="1:18" x14ac:dyDescent="0.25">
      <c r="A213" t="s">
        <v>643</v>
      </c>
      <c r="B213" t="s">
        <v>638</v>
      </c>
      <c r="C213" t="s">
        <v>639</v>
      </c>
      <c r="D213" t="s">
        <v>19</v>
      </c>
      <c r="E213">
        <v>50349287</v>
      </c>
      <c r="F213" t="s">
        <v>19</v>
      </c>
      <c r="G213" t="s">
        <v>640</v>
      </c>
      <c r="H213" t="s">
        <v>641</v>
      </c>
      <c r="I213" t="s">
        <v>644</v>
      </c>
      <c r="J213">
        <v>136.08000000000001</v>
      </c>
      <c r="K213" t="s">
        <v>23</v>
      </c>
      <c r="L213" t="s">
        <v>24</v>
      </c>
      <c r="M213" s="10">
        <v>44252</v>
      </c>
      <c r="N213" s="10">
        <v>44259</v>
      </c>
      <c r="O213" s="10">
        <v>44259</v>
      </c>
      <c r="P213" s="10">
        <v>44238</v>
      </c>
      <c r="Q213" s="10">
        <v>44238</v>
      </c>
      <c r="R213">
        <f t="shared" si="4"/>
        <v>1</v>
      </c>
    </row>
    <row r="214" spans="1:18" x14ac:dyDescent="0.25">
      <c r="A214" t="s">
        <v>645</v>
      </c>
      <c r="B214" t="s">
        <v>638</v>
      </c>
      <c r="C214" t="s">
        <v>639</v>
      </c>
      <c r="D214" t="s">
        <v>19</v>
      </c>
      <c r="E214">
        <v>50349287</v>
      </c>
      <c r="F214" t="s">
        <v>19</v>
      </c>
      <c r="G214" t="s">
        <v>640</v>
      </c>
      <c r="H214" t="s">
        <v>641</v>
      </c>
      <c r="I214" t="s">
        <v>646</v>
      </c>
      <c r="J214">
        <v>108.86</v>
      </c>
      <c r="K214" t="s">
        <v>23</v>
      </c>
      <c r="L214" t="s">
        <v>24</v>
      </c>
      <c r="M214" s="10">
        <v>44258</v>
      </c>
      <c r="N214" s="10">
        <v>44280</v>
      </c>
      <c r="O214" s="10">
        <v>44280</v>
      </c>
      <c r="P214" s="10">
        <v>44238</v>
      </c>
      <c r="Q214" s="10">
        <v>44238</v>
      </c>
      <c r="R214">
        <f t="shared" si="4"/>
        <v>1</v>
      </c>
    </row>
    <row r="215" spans="1:18" x14ac:dyDescent="0.25">
      <c r="A215" t="s">
        <v>647</v>
      </c>
      <c r="B215" t="s">
        <v>648</v>
      </c>
      <c r="C215" t="s">
        <v>649</v>
      </c>
      <c r="D215" t="s">
        <v>19</v>
      </c>
      <c r="E215">
        <v>50349287</v>
      </c>
      <c r="F215" t="s">
        <v>19</v>
      </c>
      <c r="G215" t="s">
        <v>650</v>
      </c>
      <c r="H215" t="s">
        <v>651</v>
      </c>
      <c r="I215" t="s">
        <v>652</v>
      </c>
      <c r="J215">
        <v>393</v>
      </c>
      <c r="K215" t="s">
        <v>23</v>
      </c>
      <c r="L215" t="s">
        <v>24</v>
      </c>
      <c r="M215" s="10">
        <v>44237</v>
      </c>
      <c r="N215" s="10">
        <v>44252</v>
      </c>
      <c r="O215" s="10">
        <v>44252</v>
      </c>
      <c r="P215" s="10">
        <v>44244</v>
      </c>
      <c r="Q215" s="10">
        <v>44244</v>
      </c>
      <c r="R215">
        <f t="shared" si="4"/>
        <v>1</v>
      </c>
    </row>
    <row r="216" spans="1:18" x14ac:dyDescent="0.25">
      <c r="A216" t="s">
        <v>653</v>
      </c>
      <c r="B216" t="s">
        <v>654</v>
      </c>
      <c r="C216" t="s">
        <v>655</v>
      </c>
      <c r="D216" t="s">
        <v>19</v>
      </c>
      <c r="E216">
        <v>50349287</v>
      </c>
      <c r="F216" t="s">
        <v>19</v>
      </c>
      <c r="G216" t="s">
        <v>656</v>
      </c>
      <c r="H216" t="s">
        <v>657</v>
      </c>
      <c r="I216" t="s">
        <v>658</v>
      </c>
      <c r="J216">
        <v>23725.200000000001</v>
      </c>
      <c r="K216" t="s">
        <v>23</v>
      </c>
      <c r="L216" t="s">
        <v>24</v>
      </c>
      <c r="M216" s="10">
        <v>44245</v>
      </c>
      <c r="N216" s="10">
        <v>44267</v>
      </c>
      <c r="O216" s="10">
        <v>44267</v>
      </c>
      <c r="P216" s="10">
        <v>44259</v>
      </c>
      <c r="Q216" s="10">
        <v>44259</v>
      </c>
      <c r="R216">
        <f t="shared" si="4"/>
        <v>1</v>
      </c>
    </row>
    <row r="217" spans="1:18" x14ac:dyDescent="0.25">
      <c r="A217" t="s">
        <v>659</v>
      </c>
      <c r="C217" t="s">
        <v>660</v>
      </c>
      <c r="D217" t="s">
        <v>19</v>
      </c>
      <c r="E217">
        <v>50349287</v>
      </c>
      <c r="F217" t="s">
        <v>19</v>
      </c>
      <c r="G217" t="s">
        <v>201</v>
      </c>
      <c r="H217" t="s">
        <v>202</v>
      </c>
      <c r="I217" t="s">
        <v>661</v>
      </c>
      <c r="J217">
        <v>29434.2</v>
      </c>
      <c r="K217" t="s">
        <v>23</v>
      </c>
      <c r="L217" t="s">
        <v>24</v>
      </c>
      <c r="M217" s="10">
        <v>44259</v>
      </c>
      <c r="N217" s="10">
        <v>44278</v>
      </c>
      <c r="O217" s="10">
        <v>44278</v>
      </c>
      <c r="P217" s="10">
        <v>44267</v>
      </c>
      <c r="Q217" s="10">
        <v>44267</v>
      </c>
      <c r="R217">
        <f t="shared" si="4"/>
        <v>1</v>
      </c>
    </row>
    <row r="218" spans="1:18" x14ac:dyDescent="0.25">
      <c r="A218" t="s">
        <v>662</v>
      </c>
      <c r="C218" t="s">
        <v>660</v>
      </c>
      <c r="D218" t="s">
        <v>19</v>
      </c>
      <c r="E218">
        <v>50349287</v>
      </c>
      <c r="F218" t="s">
        <v>19</v>
      </c>
      <c r="G218" t="s">
        <v>201</v>
      </c>
      <c r="H218" t="s">
        <v>202</v>
      </c>
      <c r="I218" t="s">
        <v>663</v>
      </c>
      <c r="J218">
        <v>9224.42</v>
      </c>
      <c r="K218" t="s">
        <v>23</v>
      </c>
      <c r="L218" t="s">
        <v>24</v>
      </c>
      <c r="M218" s="10">
        <v>44259</v>
      </c>
      <c r="N218" s="10">
        <v>44278</v>
      </c>
      <c r="O218" s="10">
        <v>44278</v>
      </c>
      <c r="P218" s="10">
        <v>44267</v>
      </c>
      <c r="Q218" s="10">
        <v>44267</v>
      </c>
      <c r="R218">
        <f t="shared" si="4"/>
        <v>1</v>
      </c>
    </row>
  </sheetData>
  <autoFilter ref="A4:R2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90"/>
  <sheetViews>
    <sheetView workbookViewId="0">
      <pane ySplit="4" topLeftCell="A5" activePane="bottomLeft" state="frozen"/>
      <selection pane="bottomLeft" activeCell="I18" sqref="I18:I80"/>
    </sheetView>
  </sheetViews>
  <sheetFormatPr defaultRowHeight="15" x14ac:dyDescent="0.25"/>
  <cols>
    <col min="2" max="2" width="24" bestFit="1" customWidth="1"/>
    <col min="3" max="3" width="28.42578125" customWidth="1"/>
    <col min="4" max="4" width="17.5703125" bestFit="1" customWidth="1"/>
    <col min="5" max="5" width="24.7109375" customWidth="1"/>
    <col min="7" max="7" width="28" bestFit="1" customWidth="1"/>
    <col min="8" max="8" width="25.7109375" bestFit="1" customWidth="1"/>
    <col min="9" max="9" width="20.7109375" customWidth="1"/>
    <col min="10" max="10" width="14.140625" customWidth="1"/>
  </cols>
  <sheetData>
    <row r="1" spans="1:13" x14ac:dyDescent="0.25">
      <c r="A1">
        <f>COUNTA(A5:A90)</f>
        <v>86</v>
      </c>
      <c r="B1">
        <f t="shared" ref="B1:L1" si="0">COUNTA(B5:B90)</f>
        <v>15</v>
      </c>
      <c r="C1">
        <f t="shared" si="0"/>
        <v>86</v>
      </c>
      <c r="D1">
        <f t="shared" si="0"/>
        <v>86</v>
      </c>
      <c r="E1">
        <f t="shared" si="0"/>
        <v>86</v>
      </c>
      <c r="F1">
        <f t="shared" si="0"/>
        <v>83</v>
      </c>
      <c r="G1">
        <f t="shared" si="0"/>
        <v>86</v>
      </c>
      <c r="H1">
        <f t="shared" si="0"/>
        <v>86</v>
      </c>
      <c r="I1">
        <f t="shared" si="0"/>
        <v>86</v>
      </c>
      <c r="J1">
        <f t="shared" si="0"/>
        <v>86</v>
      </c>
      <c r="K1">
        <f t="shared" si="0"/>
        <v>86</v>
      </c>
      <c r="L1">
        <f t="shared" si="0"/>
        <v>86</v>
      </c>
    </row>
    <row r="2" spans="1:13" x14ac:dyDescent="0.25">
      <c r="G2" s="10">
        <v>44209</v>
      </c>
      <c r="H2" s="10">
        <v>44209</v>
      </c>
      <c r="J2" s="13">
        <v>0</v>
      </c>
    </row>
    <row r="3" spans="1:13" x14ac:dyDescent="0.25">
      <c r="G3" s="10">
        <v>44309</v>
      </c>
      <c r="H3" s="10">
        <v>44286</v>
      </c>
      <c r="J3" s="13">
        <v>645516</v>
      </c>
    </row>
    <row r="4" spans="1:13" x14ac:dyDescent="0.25">
      <c r="A4" t="s">
        <v>665</v>
      </c>
      <c r="B4" t="s">
        <v>666</v>
      </c>
      <c r="C4" t="s">
        <v>667</v>
      </c>
      <c r="D4" t="s">
        <v>4</v>
      </c>
      <c r="E4" t="s">
        <v>6</v>
      </c>
      <c r="F4" t="s">
        <v>7</v>
      </c>
      <c r="G4" t="s">
        <v>15</v>
      </c>
      <c r="H4" t="s">
        <v>16</v>
      </c>
      <c r="I4" t="s">
        <v>668</v>
      </c>
      <c r="J4" t="s">
        <v>669</v>
      </c>
      <c r="K4" t="s">
        <v>10</v>
      </c>
      <c r="L4" t="s">
        <v>11</v>
      </c>
      <c r="M4" t="s">
        <v>865</v>
      </c>
    </row>
    <row r="5" spans="1:13" x14ac:dyDescent="0.25">
      <c r="A5" t="s">
        <v>294</v>
      </c>
      <c r="C5" t="s">
        <v>19</v>
      </c>
      <c r="D5">
        <v>50349287</v>
      </c>
      <c r="E5" t="s">
        <v>295</v>
      </c>
      <c r="F5" t="s">
        <v>296</v>
      </c>
      <c r="G5" s="10">
        <v>44209</v>
      </c>
      <c r="H5" s="10">
        <v>44209</v>
      </c>
      <c r="I5" t="s">
        <v>670</v>
      </c>
      <c r="J5">
        <v>588</v>
      </c>
      <c r="K5" t="s">
        <v>23</v>
      </c>
      <c r="L5" t="s">
        <v>671</v>
      </c>
      <c r="M5">
        <f>IF(H5&gt;=G5,1,0)</f>
        <v>1</v>
      </c>
    </row>
    <row r="6" spans="1:13" x14ac:dyDescent="0.25">
      <c r="A6" t="s">
        <v>672</v>
      </c>
      <c r="C6" t="s">
        <v>19</v>
      </c>
      <c r="D6">
        <v>50349287</v>
      </c>
      <c r="E6" t="s">
        <v>351</v>
      </c>
      <c r="F6" t="s">
        <v>352</v>
      </c>
      <c r="G6" s="10">
        <v>44209</v>
      </c>
      <c r="H6" s="10">
        <v>44209</v>
      </c>
      <c r="I6" t="s">
        <v>673</v>
      </c>
      <c r="J6">
        <v>978.8</v>
      </c>
      <c r="K6" t="s">
        <v>23</v>
      </c>
      <c r="L6" t="s">
        <v>671</v>
      </c>
      <c r="M6">
        <f t="shared" ref="M6:M69" si="1">IF(H6&gt;=G6,1,0)</f>
        <v>1</v>
      </c>
    </row>
    <row r="7" spans="1:13" x14ac:dyDescent="0.25">
      <c r="A7" t="s">
        <v>299</v>
      </c>
      <c r="C7" t="s">
        <v>19</v>
      </c>
      <c r="D7">
        <v>50349287</v>
      </c>
      <c r="E7" t="s">
        <v>300</v>
      </c>
      <c r="F7" t="s">
        <v>301</v>
      </c>
      <c r="G7" s="10">
        <v>44210</v>
      </c>
      <c r="H7" s="10">
        <v>44210</v>
      </c>
      <c r="I7" t="s">
        <v>674</v>
      </c>
      <c r="J7">
        <v>79</v>
      </c>
      <c r="K7" t="s">
        <v>23</v>
      </c>
      <c r="L7" t="s">
        <v>671</v>
      </c>
      <c r="M7">
        <f t="shared" si="1"/>
        <v>1</v>
      </c>
    </row>
    <row r="8" spans="1:13" x14ac:dyDescent="0.25">
      <c r="A8" t="s">
        <v>304</v>
      </c>
      <c r="C8" t="s">
        <v>19</v>
      </c>
      <c r="D8">
        <v>50349287</v>
      </c>
      <c r="E8" t="s">
        <v>305</v>
      </c>
      <c r="F8" t="s">
        <v>306</v>
      </c>
      <c r="G8" s="10">
        <v>44216</v>
      </c>
      <c r="H8" s="10">
        <v>44216</v>
      </c>
      <c r="I8" t="s">
        <v>675</v>
      </c>
      <c r="J8">
        <v>7200</v>
      </c>
      <c r="K8" t="s">
        <v>23</v>
      </c>
      <c r="L8" t="s">
        <v>671</v>
      </c>
      <c r="M8">
        <f t="shared" si="1"/>
        <v>1</v>
      </c>
    </row>
    <row r="9" spans="1:13" x14ac:dyDescent="0.25">
      <c r="A9" t="s">
        <v>309</v>
      </c>
      <c r="C9" t="s">
        <v>19</v>
      </c>
      <c r="D9">
        <v>50349287</v>
      </c>
      <c r="E9" t="s">
        <v>254</v>
      </c>
      <c r="F9" t="s">
        <v>255</v>
      </c>
      <c r="G9" s="10">
        <v>44216</v>
      </c>
      <c r="H9" s="10">
        <v>44216</v>
      </c>
      <c r="I9" t="s">
        <v>676</v>
      </c>
      <c r="J9">
        <v>1753.33</v>
      </c>
      <c r="K9" t="s">
        <v>23</v>
      </c>
      <c r="L9" t="s">
        <v>671</v>
      </c>
      <c r="M9">
        <f t="shared" si="1"/>
        <v>1</v>
      </c>
    </row>
    <row r="10" spans="1:13" x14ac:dyDescent="0.25">
      <c r="A10" t="s">
        <v>312</v>
      </c>
      <c r="C10" t="s">
        <v>19</v>
      </c>
      <c r="D10">
        <v>50349287</v>
      </c>
      <c r="E10" t="s">
        <v>313</v>
      </c>
      <c r="F10" t="s">
        <v>314</v>
      </c>
      <c r="G10" s="10">
        <v>44216</v>
      </c>
      <c r="H10" s="10">
        <v>44216</v>
      </c>
      <c r="I10" t="s">
        <v>677</v>
      </c>
      <c r="J10">
        <v>504.49</v>
      </c>
      <c r="K10" t="s">
        <v>23</v>
      </c>
      <c r="L10" t="s">
        <v>671</v>
      </c>
      <c r="M10">
        <f t="shared" si="1"/>
        <v>1</v>
      </c>
    </row>
    <row r="11" spans="1:13" x14ac:dyDescent="0.25">
      <c r="A11" t="s">
        <v>678</v>
      </c>
      <c r="C11" t="s">
        <v>19</v>
      </c>
      <c r="D11">
        <v>50349287</v>
      </c>
      <c r="E11" t="s">
        <v>679</v>
      </c>
      <c r="F11" t="s">
        <v>680</v>
      </c>
      <c r="G11" s="10">
        <v>44217</v>
      </c>
      <c r="H11" s="10">
        <v>44217</v>
      </c>
      <c r="I11" t="s">
        <v>681</v>
      </c>
      <c r="J11">
        <v>31884</v>
      </c>
      <c r="K11" t="s">
        <v>23</v>
      </c>
      <c r="L11" t="s">
        <v>671</v>
      </c>
      <c r="M11">
        <f t="shared" si="1"/>
        <v>1</v>
      </c>
    </row>
    <row r="12" spans="1:13" x14ac:dyDescent="0.25">
      <c r="A12" t="s">
        <v>317</v>
      </c>
      <c r="C12" t="s">
        <v>19</v>
      </c>
      <c r="D12">
        <v>50349287</v>
      </c>
      <c r="E12" t="s">
        <v>318</v>
      </c>
      <c r="F12" t="s">
        <v>319</v>
      </c>
      <c r="G12" s="10">
        <v>44221</v>
      </c>
      <c r="H12" s="10">
        <v>44221</v>
      </c>
      <c r="I12" t="s">
        <v>682</v>
      </c>
      <c r="J12">
        <v>162</v>
      </c>
      <c r="K12" t="s">
        <v>23</v>
      </c>
      <c r="L12" t="s">
        <v>671</v>
      </c>
      <c r="M12">
        <f t="shared" si="1"/>
        <v>1</v>
      </c>
    </row>
    <row r="13" spans="1:13" x14ac:dyDescent="0.25">
      <c r="A13" t="s">
        <v>321</v>
      </c>
      <c r="C13" t="s">
        <v>19</v>
      </c>
      <c r="D13">
        <v>50349287</v>
      </c>
      <c r="E13" t="s">
        <v>322</v>
      </c>
      <c r="F13" t="s">
        <v>323</v>
      </c>
      <c r="G13" s="10">
        <v>44223</v>
      </c>
      <c r="H13" s="10">
        <v>44223</v>
      </c>
      <c r="I13" t="s">
        <v>683</v>
      </c>
      <c r="J13">
        <v>84</v>
      </c>
      <c r="K13" t="s">
        <v>23</v>
      </c>
      <c r="L13" t="s">
        <v>671</v>
      </c>
      <c r="M13">
        <f t="shared" si="1"/>
        <v>1</v>
      </c>
    </row>
    <row r="14" spans="1:13" x14ac:dyDescent="0.25">
      <c r="A14" t="s">
        <v>326</v>
      </c>
      <c r="C14" t="s">
        <v>19</v>
      </c>
      <c r="D14">
        <v>50349287</v>
      </c>
      <c r="E14" t="s">
        <v>327</v>
      </c>
      <c r="F14" t="s">
        <v>328</v>
      </c>
      <c r="G14" s="10">
        <v>44223</v>
      </c>
      <c r="H14" s="10">
        <v>44223</v>
      </c>
      <c r="I14" t="s">
        <v>684</v>
      </c>
      <c r="J14">
        <v>50</v>
      </c>
      <c r="K14" t="s">
        <v>23</v>
      </c>
      <c r="L14" t="s">
        <v>671</v>
      </c>
      <c r="M14">
        <f t="shared" si="1"/>
        <v>1</v>
      </c>
    </row>
    <row r="15" spans="1:13" x14ac:dyDescent="0.25">
      <c r="A15" t="s">
        <v>330</v>
      </c>
      <c r="C15" t="s">
        <v>19</v>
      </c>
      <c r="D15">
        <v>50349287</v>
      </c>
      <c r="E15" t="s">
        <v>331</v>
      </c>
      <c r="F15" t="s">
        <v>332</v>
      </c>
      <c r="G15" s="10">
        <v>44223</v>
      </c>
      <c r="H15" s="10">
        <v>44223</v>
      </c>
      <c r="I15" t="s">
        <v>685</v>
      </c>
      <c r="J15">
        <v>260</v>
      </c>
      <c r="K15" t="s">
        <v>23</v>
      </c>
      <c r="L15" t="s">
        <v>671</v>
      </c>
      <c r="M15">
        <f t="shared" si="1"/>
        <v>1</v>
      </c>
    </row>
    <row r="16" spans="1:13" x14ac:dyDescent="0.25">
      <c r="A16" t="s">
        <v>335</v>
      </c>
      <c r="C16" t="s">
        <v>19</v>
      </c>
      <c r="D16">
        <v>50349287</v>
      </c>
      <c r="E16" t="s">
        <v>336</v>
      </c>
      <c r="F16" t="s">
        <v>337</v>
      </c>
      <c r="G16" s="10">
        <v>44223</v>
      </c>
      <c r="H16" s="10">
        <v>44223</v>
      </c>
      <c r="I16" t="s">
        <v>686</v>
      </c>
      <c r="J16">
        <v>447.12</v>
      </c>
      <c r="K16" t="s">
        <v>23</v>
      </c>
      <c r="L16" t="s">
        <v>671</v>
      </c>
      <c r="M16">
        <f t="shared" si="1"/>
        <v>1</v>
      </c>
    </row>
    <row r="17" spans="1:13" x14ac:dyDescent="0.25">
      <c r="A17" t="s">
        <v>340</v>
      </c>
      <c r="C17" t="s">
        <v>19</v>
      </c>
      <c r="D17">
        <v>50349287</v>
      </c>
      <c r="E17" t="s">
        <v>341</v>
      </c>
      <c r="F17" t="s">
        <v>342</v>
      </c>
      <c r="G17" s="10">
        <v>44223</v>
      </c>
      <c r="H17" s="10">
        <v>44223</v>
      </c>
      <c r="I17" t="s">
        <v>687</v>
      </c>
      <c r="J17">
        <v>327.25</v>
      </c>
      <c r="K17" t="s">
        <v>23</v>
      </c>
      <c r="L17" t="s">
        <v>671</v>
      </c>
      <c r="M17">
        <f t="shared" si="1"/>
        <v>1</v>
      </c>
    </row>
    <row r="18" spans="1:13" x14ac:dyDescent="0.25">
      <c r="A18" t="s">
        <v>688</v>
      </c>
      <c r="B18" t="s">
        <v>488</v>
      </c>
      <c r="C18" t="s">
        <v>19</v>
      </c>
      <c r="D18">
        <v>50349287</v>
      </c>
      <c r="E18" t="s">
        <v>490</v>
      </c>
      <c r="F18" t="s">
        <v>491</v>
      </c>
      <c r="G18" s="10">
        <v>44224</v>
      </c>
      <c r="H18" s="10">
        <v>44224</v>
      </c>
      <c r="I18" t="s">
        <v>689</v>
      </c>
      <c r="J18">
        <v>0</v>
      </c>
      <c r="K18" t="s">
        <v>23</v>
      </c>
      <c r="L18" t="s">
        <v>671</v>
      </c>
      <c r="M18">
        <f t="shared" si="1"/>
        <v>1</v>
      </c>
    </row>
    <row r="19" spans="1:13" x14ac:dyDescent="0.25">
      <c r="A19" t="s">
        <v>688</v>
      </c>
      <c r="B19" t="s">
        <v>488</v>
      </c>
      <c r="C19" t="s">
        <v>19</v>
      </c>
      <c r="D19">
        <v>50349287</v>
      </c>
      <c r="E19" t="s">
        <v>490</v>
      </c>
      <c r="F19" t="s">
        <v>491</v>
      </c>
      <c r="G19" s="10">
        <v>44224</v>
      </c>
      <c r="H19" s="10">
        <v>44224</v>
      </c>
      <c r="I19" t="s">
        <v>690</v>
      </c>
      <c r="J19">
        <v>0</v>
      </c>
      <c r="K19" t="s">
        <v>23</v>
      </c>
      <c r="L19" t="s">
        <v>671</v>
      </c>
      <c r="M19">
        <f t="shared" si="1"/>
        <v>1</v>
      </c>
    </row>
    <row r="20" spans="1:13" x14ac:dyDescent="0.25">
      <c r="A20" t="s">
        <v>688</v>
      </c>
      <c r="B20" t="s">
        <v>488</v>
      </c>
      <c r="C20" t="s">
        <v>19</v>
      </c>
      <c r="D20">
        <v>50349287</v>
      </c>
      <c r="E20" t="s">
        <v>490</v>
      </c>
      <c r="F20" t="s">
        <v>491</v>
      </c>
      <c r="G20" s="10">
        <v>44224</v>
      </c>
      <c r="H20" s="10">
        <v>44224</v>
      </c>
      <c r="I20" t="s">
        <v>691</v>
      </c>
      <c r="J20">
        <v>0</v>
      </c>
      <c r="K20" t="s">
        <v>23</v>
      </c>
      <c r="L20" t="s">
        <v>671</v>
      </c>
      <c r="M20">
        <f t="shared" si="1"/>
        <v>1</v>
      </c>
    </row>
    <row r="21" spans="1:13" x14ac:dyDescent="0.25">
      <c r="A21" t="s">
        <v>692</v>
      </c>
      <c r="B21" t="s">
        <v>542</v>
      </c>
      <c r="C21" t="s">
        <v>19</v>
      </c>
      <c r="D21">
        <v>50349287</v>
      </c>
      <c r="E21" t="s">
        <v>96</v>
      </c>
      <c r="F21" t="s">
        <v>97</v>
      </c>
      <c r="G21" s="10">
        <v>44229</v>
      </c>
      <c r="H21" s="10">
        <v>44229</v>
      </c>
      <c r="I21" t="s">
        <v>693</v>
      </c>
      <c r="J21">
        <v>16800</v>
      </c>
      <c r="K21" t="s">
        <v>23</v>
      </c>
      <c r="L21" t="s">
        <v>671</v>
      </c>
      <c r="M21">
        <f t="shared" si="1"/>
        <v>1</v>
      </c>
    </row>
    <row r="22" spans="1:13" x14ac:dyDescent="0.25">
      <c r="A22" t="s">
        <v>694</v>
      </c>
      <c r="C22" t="s">
        <v>19</v>
      </c>
      <c r="D22">
        <v>50349287</v>
      </c>
      <c r="E22" t="s">
        <v>346</v>
      </c>
      <c r="F22" t="s">
        <v>347</v>
      </c>
      <c r="G22" s="10">
        <v>44229</v>
      </c>
      <c r="H22" s="10">
        <v>44229</v>
      </c>
      <c r="I22" t="s">
        <v>695</v>
      </c>
      <c r="J22">
        <v>0</v>
      </c>
      <c r="K22" t="s">
        <v>23</v>
      </c>
      <c r="L22" t="s">
        <v>671</v>
      </c>
      <c r="M22">
        <f t="shared" si="1"/>
        <v>1</v>
      </c>
    </row>
    <row r="23" spans="1:13" x14ac:dyDescent="0.25">
      <c r="A23" t="s">
        <v>696</v>
      </c>
      <c r="C23" t="s">
        <v>19</v>
      </c>
      <c r="D23">
        <v>50349287</v>
      </c>
      <c r="E23" t="s">
        <v>295</v>
      </c>
      <c r="F23" t="s">
        <v>296</v>
      </c>
      <c r="G23" s="10">
        <v>44229</v>
      </c>
      <c r="H23" s="10">
        <v>44229</v>
      </c>
      <c r="I23" t="s">
        <v>697</v>
      </c>
      <c r="J23">
        <v>696</v>
      </c>
      <c r="K23" t="s">
        <v>23</v>
      </c>
      <c r="L23" t="s">
        <v>671</v>
      </c>
      <c r="M23">
        <f t="shared" si="1"/>
        <v>1</v>
      </c>
    </row>
    <row r="24" spans="1:13" x14ac:dyDescent="0.25">
      <c r="A24" t="s">
        <v>698</v>
      </c>
      <c r="C24" t="s">
        <v>19</v>
      </c>
      <c r="D24">
        <v>50349287</v>
      </c>
      <c r="E24" t="s">
        <v>699</v>
      </c>
      <c r="F24" t="s">
        <v>700</v>
      </c>
      <c r="G24" s="10">
        <v>44229</v>
      </c>
      <c r="H24" s="10">
        <v>44229</v>
      </c>
      <c r="I24" t="s">
        <v>701</v>
      </c>
      <c r="J24">
        <v>50500</v>
      </c>
      <c r="K24" t="s">
        <v>23</v>
      </c>
      <c r="L24" t="s">
        <v>671</v>
      </c>
      <c r="M24">
        <f t="shared" si="1"/>
        <v>1</v>
      </c>
    </row>
    <row r="25" spans="1:13" x14ac:dyDescent="0.25">
      <c r="A25" t="s">
        <v>345</v>
      </c>
      <c r="C25" t="s">
        <v>19</v>
      </c>
      <c r="D25">
        <v>50349287</v>
      </c>
      <c r="E25" t="s">
        <v>346</v>
      </c>
      <c r="F25" t="s">
        <v>347</v>
      </c>
      <c r="G25" s="10">
        <v>44230</v>
      </c>
      <c r="H25" s="10">
        <v>44229</v>
      </c>
      <c r="I25" t="s">
        <v>695</v>
      </c>
      <c r="J25">
        <v>4601.04</v>
      </c>
      <c r="K25" t="s">
        <v>23</v>
      </c>
      <c r="L25" t="s">
        <v>671</v>
      </c>
      <c r="M25">
        <f t="shared" si="1"/>
        <v>0</v>
      </c>
    </row>
    <row r="26" spans="1:13" x14ac:dyDescent="0.25">
      <c r="A26" t="s">
        <v>350</v>
      </c>
      <c r="C26" t="s">
        <v>19</v>
      </c>
      <c r="D26">
        <v>50349287</v>
      </c>
      <c r="E26" t="s">
        <v>351</v>
      </c>
      <c r="F26" t="s">
        <v>352</v>
      </c>
      <c r="G26" s="10">
        <v>44230</v>
      </c>
      <c r="H26" s="10">
        <v>44230</v>
      </c>
      <c r="I26" t="s">
        <v>702</v>
      </c>
      <c r="J26">
        <v>937.07</v>
      </c>
      <c r="K26" t="s">
        <v>23</v>
      </c>
      <c r="L26" t="s">
        <v>671</v>
      </c>
      <c r="M26">
        <f t="shared" si="1"/>
        <v>1</v>
      </c>
    </row>
    <row r="27" spans="1:13" x14ac:dyDescent="0.25">
      <c r="A27" t="s">
        <v>703</v>
      </c>
      <c r="B27" t="s">
        <v>220</v>
      </c>
      <c r="C27" t="s">
        <v>19</v>
      </c>
      <c r="D27">
        <v>50349287</v>
      </c>
      <c r="E27" t="s">
        <v>104</v>
      </c>
      <c r="F27" t="s">
        <v>105</v>
      </c>
      <c r="G27" s="10">
        <v>44231</v>
      </c>
      <c r="H27" s="10">
        <v>44231</v>
      </c>
      <c r="I27" t="s">
        <v>704</v>
      </c>
      <c r="J27">
        <v>281224.8</v>
      </c>
      <c r="K27" t="s">
        <v>23</v>
      </c>
      <c r="L27" t="s">
        <v>671</v>
      </c>
      <c r="M27">
        <f t="shared" si="1"/>
        <v>1</v>
      </c>
    </row>
    <row r="28" spans="1:13" x14ac:dyDescent="0.25">
      <c r="A28" t="s">
        <v>705</v>
      </c>
      <c r="C28" t="s">
        <v>19</v>
      </c>
      <c r="D28">
        <v>50349287</v>
      </c>
      <c r="E28" t="s">
        <v>104</v>
      </c>
      <c r="F28" t="s">
        <v>105</v>
      </c>
      <c r="G28" s="10">
        <v>44231</v>
      </c>
      <c r="H28" s="10">
        <v>44231</v>
      </c>
      <c r="I28" t="s">
        <v>706</v>
      </c>
      <c r="J28">
        <v>534001.43999999994</v>
      </c>
      <c r="K28" t="s">
        <v>23</v>
      </c>
      <c r="L28" t="s">
        <v>671</v>
      </c>
      <c r="M28">
        <f t="shared" si="1"/>
        <v>1</v>
      </c>
    </row>
    <row r="29" spans="1:13" x14ac:dyDescent="0.25">
      <c r="A29" t="s">
        <v>356</v>
      </c>
      <c r="B29" t="s">
        <v>355</v>
      </c>
      <c r="C29" t="s">
        <v>19</v>
      </c>
      <c r="D29">
        <v>50349287</v>
      </c>
      <c r="E29" t="s">
        <v>92</v>
      </c>
      <c r="F29" t="s">
        <v>93</v>
      </c>
      <c r="G29" s="10">
        <v>44231</v>
      </c>
      <c r="H29" s="10">
        <v>44231</v>
      </c>
      <c r="I29" t="s">
        <v>707</v>
      </c>
      <c r="J29">
        <v>242611.20000000001</v>
      </c>
      <c r="K29" t="s">
        <v>23</v>
      </c>
      <c r="L29" t="s">
        <v>671</v>
      </c>
      <c r="M29">
        <f t="shared" si="1"/>
        <v>1</v>
      </c>
    </row>
    <row r="30" spans="1:13" x14ac:dyDescent="0.25">
      <c r="A30" t="s">
        <v>708</v>
      </c>
      <c r="B30" t="s">
        <v>220</v>
      </c>
      <c r="C30" t="s">
        <v>19</v>
      </c>
      <c r="D30">
        <v>50349287</v>
      </c>
      <c r="E30" t="s">
        <v>709</v>
      </c>
      <c r="F30" t="s">
        <v>710</v>
      </c>
      <c r="G30" s="10">
        <v>44231</v>
      </c>
      <c r="H30" s="10">
        <v>44231</v>
      </c>
      <c r="I30" t="s">
        <v>704</v>
      </c>
      <c r="J30">
        <v>645516</v>
      </c>
      <c r="K30" t="s">
        <v>23</v>
      </c>
      <c r="L30" t="s">
        <v>671</v>
      </c>
      <c r="M30">
        <f t="shared" si="1"/>
        <v>1</v>
      </c>
    </row>
    <row r="31" spans="1:13" x14ac:dyDescent="0.25">
      <c r="A31" t="s">
        <v>711</v>
      </c>
      <c r="C31" t="s">
        <v>19</v>
      </c>
      <c r="D31">
        <v>50349287</v>
      </c>
      <c r="E31" t="s">
        <v>712</v>
      </c>
      <c r="F31" t="s">
        <v>713</v>
      </c>
      <c r="G31" s="10">
        <v>44235</v>
      </c>
      <c r="H31" s="10">
        <v>44235</v>
      </c>
      <c r="I31" t="s">
        <v>714</v>
      </c>
      <c r="J31">
        <v>2760</v>
      </c>
      <c r="K31" t="s">
        <v>23</v>
      </c>
      <c r="L31" t="s">
        <v>671</v>
      </c>
      <c r="M31">
        <f t="shared" si="1"/>
        <v>1</v>
      </c>
    </row>
    <row r="32" spans="1:13" x14ac:dyDescent="0.25">
      <c r="A32" t="s">
        <v>359</v>
      </c>
      <c r="C32" t="s">
        <v>19</v>
      </c>
      <c r="D32">
        <v>50349287</v>
      </c>
      <c r="E32" t="s">
        <v>313</v>
      </c>
      <c r="F32" t="s">
        <v>314</v>
      </c>
      <c r="G32" s="10">
        <v>44236</v>
      </c>
      <c r="H32" s="10">
        <v>44236</v>
      </c>
      <c r="I32" t="s">
        <v>715</v>
      </c>
      <c r="J32">
        <v>4479.6000000000004</v>
      </c>
      <c r="K32" t="s">
        <v>23</v>
      </c>
      <c r="L32" t="s">
        <v>671</v>
      </c>
      <c r="M32">
        <f t="shared" si="1"/>
        <v>1</v>
      </c>
    </row>
    <row r="33" spans="1:13" x14ac:dyDescent="0.25">
      <c r="A33" t="s">
        <v>362</v>
      </c>
      <c r="C33" t="s">
        <v>19</v>
      </c>
      <c r="D33">
        <v>50349287</v>
      </c>
      <c r="E33" t="s">
        <v>363</v>
      </c>
      <c r="F33" t="s">
        <v>364</v>
      </c>
      <c r="G33" s="10">
        <v>44236</v>
      </c>
      <c r="H33" s="10">
        <v>44236</v>
      </c>
      <c r="I33" t="s">
        <v>716</v>
      </c>
      <c r="J33">
        <v>506.52</v>
      </c>
      <c r="K33" t="s">
        <v>23</v>
      </c>
      <c r="L33" t="s">
        <v>671</v>
      </c>
      <c r="M33">
        <f t="shared" si="1"/>
        <v>1</v>
      </c>
    </row>
    <row r="34" spans="1:13" x14ac:dyDescent="0.25">
      <c r="A34" t="s">
        <v>717</v>
      </c>
      <c r="C34" t="s">
        <v>19</v>
      </c>
      <c r="D34">
        <v>50349287</v>
      </c>
      <c r="E34" t="s">
        <v>112</v>
      </c>
      <c r="F34" t="s">
        <v>113</v>
      </c>
      <c r="G34" s="10">
        <v>44237</v>
      </c>
      <c r="H34" s="10">
        <v>44237</v>
      </c>
      <c r="I34" t="s">
        <v>718</v>
      </c>
      <c r="J34">
        <v>6000</v>
      </c>
      <c r="K34" t="s">
        <v>23</v>
      </c>
      <c r="L34" t="s">
        <v>671</v>
      </c>
      <c r="M34">
        <f t="shared" si="1"/>
        <v>1</v>
      </c>
    </row>
    <row r="35" spans="1:13" x14ac:dyDescent="0.25">
      <c r="A35" t="s">
        <v>367</v>
      </c>
      <c r="C35" t="s">
        <v>19</v>
      </c>
      <c r="D35">
        <v>50349287</v>
      </c>
      <c r="E35" t="s">
        <v>368</v>
      </c>
      <c r="F35" t="s">
        <v>369</v>
      </c>
      <c r="G35" s="10">
        <v>44238</v>
      </c>
      <c r="H35" s="10">
        <v>44238</v>
      </c>
      <c r="I35" t="s">
        <v>719</v>
      </c>
      <c r="J35">
        <v>588</v>
      </c>
      <c r="K35" t="s">
        <v>23</v>
      </c>
      <c r="L35" t="s">
        <v>671</v>
      </c>
      <c r="M35">
        <f t="shared" si="1"/>
        <v>1</v>
      </c>
    </row>
    <row r="36" spans="1:13" x14ac:dyDescent="0.25">
      <c r="A36" t="s">
        <v>720</v>
      </c>
      <c r="C36" t="s">
        <v>19</v>
      </c>
      <c r="D36">
        <v>50349287</v>
      </c>
      <c r="E36" t="s">
        <v>650</v>
      </c>
      <c r="F36" t="s">
        <v>651</v>
      </c>
      <c r="G36" s="10">
        <v>44238</v>
      </c>
      <c r="H36" s="10">
        <v>44238</v>
      </c>
      <c r="I36" t="s">
        <v>721</v>
      </c>
      <c r="J36">
        <v>8068.8</v>
      </c>
      <c r="K36" t="s">
        <v>23</v>
      </c>
      <c r="L36" t="s">
        <v>671</v>
      </c>
      <c r="M36">
        <f t="shared" si="1"/>
        <v>1</v>
      </c>
    </row>
    <row r="37" spans="1:13" x14ac:dyDescent="0.25">
      <c r="A37" t="s">
        <v>722</v>
      </c>
      <c r="C37" t="s">
        <v>19</v>
      </c>
      <c r="D37">
        <v>50349287</v>
      </c>
      <c r="E37" t="s">
        <v>170</v>
      </c>
      <c r="F37" t="s">
        <v>171</v>
      </c>
      <c r="G37" s="10">
        <v>44238</v>
      </c>
      <c r="H37" s="10">
        <v>44238</v>
      </c>
      <c r="I37" t="s">
        <v>723</v>
      </c>
      <c r="J37">
        <v>11.94</v>
      </c>
      <c r="K37" t="s">
        <v>23</v>
      </c>
      <c r="L37" t="s">
        <v>671</v>
      </c>
      <c r="M37">
        <f t="shared" si="1"/>
        <v>1</v>
      </c>
    </row>
    <row r="38" spans="1:13" x14ac:dyDescent="0.25">
      <c r="A38" t="s">
        <v>372</v>
      </c>
      <c r="C38" t="s">
        <v>19</v>
      </c>
      <c r="D38">
        <v>50349287</v>
      </c>
      <c r="E38" t="s">
        <v>373</v>
      </c>
      <c r="F38" t="s">
        <v>374</v>
      </c>
      <c r="G38" s="10">
        <v>44239</v>
      </c>
      <c r="H38" s="10">
        <v>44239</v>
      </c>
      <c r="I38" t="s">
        <v>724</v>
      </c>
      <c r="J38">
        <v>942</v>
      </c>
      <c r="K38" t="s">
        <v>23</v>
      </c>
      <c r="L38" t="s">
        <v>671</v>
      </c>
      <c r="M38">
        <f t="shared" si="1"/>
        <v>1</v>
      </c>
    </row>
    <row r="39" spans="1:13" x14ac:dyDescent="0.25">
      <c r="A39" t="s">
        <v>377</v>
      </c>
      <c r="C39" t="s">
        <v>19</v>
      </c>
      <c r="D39">
        <v>50349287</v>
      </c>
      <c r="E39" t="s">
        <v>378</v>
      </c>
      <c r="F39" t="s">
        <v>379</v>
      </c>
      <c r="G39" s="10">
        <v>44239</v>
      </c>
      <c r="H39" s="10">
        <v>44238</v>
      </c>
      <c r="I39" t="s">
        <v>725</v>
      </c>
      <c r="J39">
        <v>28.53</v>
      </c>
      <c r="K39" t="s">
        <v>23</v>
      </c>
      <c r="L39" t="s">
        <v>671</v>
      </c>
      <c r="M39">
        <f t="shared" si="1"/>
        <v>0</v>
      </c>
    </row>
    <row r="40" spans="1:13" x14ac:dyDescent="0.25">
      <c r="A40" t="s">
        <v>726</v>
      </c>
      <c r="C40" t="s">
        <v>19</v>
      </c>
      <c r="D40">
        <v>50349287</v>
      </c>
      <c r="E40" t="s">
        <v>254</v>
      </c>
      <c r="F40" t="s">
        <v>255</v>
      </c>
      <c r="G40" s="10">
        <v>44239</v>
      </c>
      <c r="H40" s="10">
        <v>44239</v>
      </c>
      <c r="I40" t="s">
        <v>727</v>
      </c>
      <c r="J40">
        <v>1753.33</v>
      </c>
      <c r="K40" t="s">
        <v>23</v>
      </c>
      <c r="L40" t="s">
        <v>671</v>
      </c>
      <c r="M40">
        <f t="shared" si="1"/>
        <v>1</v>
      </c>
    </row>
    <row r="41" spans="1:13" x14ac:dyDescent="0.25">
      <c r="A41" t="s">
        <v>728</v>
      </c>
      <c r="C41" t="s">
        <v>19</v>
      </c>
      <c r="D41">
        <v>50349287</v>
      </c>
      <c r="E41" t="s">
        <v>729</v>
      </c>
      <c r="F41" t="s">
        <v>730</v>
      </c>
      <c r="G41" s="10">
        <v>44242</v>
      </c>
      <c r="H41" s="10">
        <v>44242</v>
      </c>
      <c r="I41" t="s">
        <v>731</v>
      </c>
      <c r="J41">
        <v>383.9</v>
      </c>
      <c r="K41" t="s">
        <v>23</v>
      </c>
      <c r="L41" t="s">
        <v>671</v>
      </c>
      <c r="M41">
        <f t="shared" si="1"/>
        <v>1</v>
      </c>
    </row>
    <row r="42" spans="1:13" x14ac:dyDescent="0.25">
      <c r="A42" t="s">
        <v>382</v>
      </c>
      <c r="C42" t="s">
        <v>19</v>
      </c>
      <c r="D42">
        <v>50349287</v>
      </c>
      <c r="E42" t="s">
        <v>383</v>
      </c>
      <c r="F42" t="s">
        <v>384</v>
      </c>
      <c r="G42" s="10">
        <v>44242</v>
      </c>
      <c r="H42" s="10">
        <v>44242</v>
      </c>
      <c r="I42" t="s">
        <v>732</v>
      </c>
      <c r="J42">
        <v>84</v>
      </c>
      <c r="K42" t="s">
        <v>23</v>
      </c>
      <c r="L42" t="s">
        <v>671</v>
      </c>
      <c r="M42">
        <f t="shared" si="1"/>
        <v>1</v>
      </c>
    </row>
    <row r="43" spans="1:13" x14ac:dyDescent="0.25">
      <c r="A43" t="s">
        <v>733</v>
      </c>
      <c r="C43" t="s">
        <v>19</v>
      </c>
      <c r="D43">
        <v>50349287</v>
      </c>
      <c r="E43" t="s">
        <v>734</v>
      </c>
      <c r="F43" t="s">
        <v>735</v>
      </c>
      <c r="G43" s="10">
        <v>44242</v>
      </c>
      <c r="H43" s="10">
        <v>44242</v>
      </c>
      <c r="I43" t="s">
        <v>736</v>
      </c>
      <c r="J43">
        <v>720</v>
      </c>
      <c r="K43" t="s">
        <v>23</v>
      </c>
      <c r="L43" t="s">
        <v>671</v>
      </c>
      <c r="M43">
        <f t="shared" si="1"/>
        <v>1</v>
      </c>
    </row>
    <row r="44" spans="1:13" x14ac:dyDescent="0.25">
      <c r="A44" t="s">
        <v>737</v>
      </c>
      <c r="C44" t="s">
        <v>19</v>
      </c>
      <c r="D44">
        <v>50349287</v>
      </c>
      <c r="E44" t="s">
        <v>300</v>
      </c>
      <c r="F44" t="s">
        <v>301</v>
      </c>
      <c r="G44" s="10">
        <v>44243</v>
      </c>
      <c r="H44" s="10">
        <v>44243</v>
      </c>
      <c r="I44" t="s">
        <v>738</v>
      </c>
      <c r="J44">
        <v>158</v>
      </c>
      <c r="K44" t="s">
        <v>23</v>
      </c>
      <c r="L44" t="s">
        <v>671</v>
      </c>
      <c r="M44">
        <f t="shared" si="1"/>
        <v>1</v>
      </c>
    </row>
    <row r="45" spans="1:13" x14ac:dyDescent="0.25">
      <c r="A45" t="s">
        <v>387</v>
      </c>
      <c r="C45" t="s">
        <v>19</v>
      </c>
      <c r="D45">
        <v>50349287</v>
      </c>
      <c r="E45" t="s">
        <v>388</v>
      </c>
      <c r="F45" t="s">
        <v>389</v>
      </c>
      <c r="G45" s="10">
        <v>44245</v>
      </c>
      <c r="H45" s="10">
        <v>44245</v>
      </c>
      <c r="I45" t="s">
        <v>739</v>
      </c>
      <c r="J45">
        <v>47.02</v>
      </c>
      <c r="K45" t="s">
        <v>23</v>
      </c>
      <c r="L45" t="s">
        <v>671</v>
      </c>
      <c r="M45">
        <f t="shared" si="1"/>
        <v>1</v>
      </c>
    </row>
    <row r="46" spans="1:13" x14ac:dyDescent="0.25">
      <c r="A46" t="s">
        <v>740</v>
      </c>
      <c r="C46" t="s">
        <v>19</v>
      </c>
      <c r="D46">
        <v>50349287</v>
      </c>
      <c r="E46" t="s">
        <v>741</v>
      </c>
      <c r="F46" t="s">
        <v>742</v>
      </c>
      <c r="G46" s="10">
        <v>44245</v>
      </c>
      <c r="H46" s="10">
        <v>44245</v>
      </c>
      <c r="I46" t="s">
        <v>743</v>
      </c>
      <c r="J46">
        <v>49.99</v>
      </c>
      <c r="K46" t="s">
        <v>23</v>
      </c>
      <c r="L46" t="s">
        <v>671</v>
      </c>
      <c r="M46">
        <f t="shared" si="1"/>
        <v>1</v>
      </c>
    </row>
    <row r="47" spans="1:13" x14ac:dyDescent="0.25">
      <c r="A47" t="s">
        <v>744</v>
      </c>
      <c r="C47" t="s">
        <v>19</v>
      </c>
      <c r="D47">
        <v>50349287</v>
      </c>
      <c r="E47" t="s">
        <v>163</v>
      </c>
      <c r="F47" t="s">
        <v>164</v>
      </c>
      <c r="G47" s="10">
        <v>44245</v>
      </c>
      <c r="H47" s="10">
        <v>44245</v>
      </c>
      <c r="I47" t="s">
        <v>745</v>
      </c>
      <c r="J47">
        <v>2661.6</v>
      </c>
      <c r="K47" t="s">
        <v>23</v>
      </c>
      <c r="L47" t="s">
        <v>671</v>
      </c>
      <c r="M47">
        <f t="shared" si="1"/>
        <v>1</v>
      </c>
    </row>
    <row r="48" spans="1:13" x14ac:dyDescent="0.25">
      <c r="A48" t="s">
        <v>392</v>
      </c>
      <c r="C48" t="s">
        <v>19</v>
      </c>
      <c r="D48">
        <v>50349287</v>
      </c>
      <c r="E48" t="s">
        <v>393</v>
      </c>
      <c r="G48" s="10">
        <v>44245</v>
      </c>
      <c r="H48" s="10">
        <v>44245</v>
      </c>
      <c r="I48" t="s">
        <v>746</v>
      </c>
      <c r="J48">
        <v>25</v>
      </c>
      <c r="K48" t="s">
        <v>23</v>
      </c>
      <c r="L48" t="s">
        <v>671</v>
      </c>
      <c r="M48">
        <f t="shared" si="1"/>
        <v>1</v>
      </c>
    </row>
    <row r="49" spans="1:13" x14ac:dyDescent="0.25">
      <c r="A49" t="s">
        <v>747</v>
      </c>
      <c r="C49" t="s">
        <v>19</v>
      </c>
      <c r="D49">
        <v>50349287</v>
      </c>
      <c r="E49" t="s">
        <v>300</v>
      </c>
      <c r="F49" t="s">
        <v>301</v>
      </c>
      <c r="G49" s="10">
        <v>44245</v>
      </c>
      <c r="H49" s="10">
        <v>44245</v>
      </c>
      <c r="I49" t="s">
        <v>748</v>
      </c>
      <c r="J49">
        <v>170</v>
      </c>
      <c r="K49" t="s">
        <v>23</v>
      </c>
      <c r="L49" t="s">
        <v>671</v>
      </c>
      <c r="M49">
        <f t="shared" si="1"/>
        <v>1</v>
      </c>
    </row>
    <row r="50" spans="1:13" x14ac:dyDescent="0.25">
      <c r="A50" t="s">
        <v>749</v>
      </c>
      <c r="C50" t="s">
        <v>19</v>
      </c>
      <c r="D50">
        <v>50349287</v>
      </c>
      <c r="E50" t="s">
        <v>522</v>
      </c>
      <c r="F50" t="s">
        <v>523</v>
      </c>
      <c r="G50" s="10">
        <v>44251</v>
      </c>
      <c r="H50" s="10">
        <v>44251</v>
      </c>
      <c r="I50" t="s">
        <v>750</v>
      </c>
      <c r="J50">
        <v>7200</v>
      </c>
      <c r="K50" t="s">
        <v>23</v>
      </c>
      <c r="L50" t="s">
        <v>671</v>
      </c>
      <c r="M50">
        <f t="shared" si="1"/>
        <v>1</v>
      </c>
    </row>
    <row r="51" spans="1:13" x14ac:dyDescent="0.25">
      <c r="A51" t="s">
        <v>751</v>
      </c>
      <c r="B51" t="s">
        <v>752</v>
      </c>
      <c r="C51" t="s">
        <v>19</v>
      </c>
      <c r="D51">
        <v>50349287</v>
      </c>
      <c r="E51" t="s">
        <v>753</v>
      </c>
      <c r="F51" t="s">
        <v>754</v>
      </c>
      <c r="G51" s="10">
        <v>44251</v>
      </c>
      <c r="H51" s="10">
        <v>44252</v>
      </c>
      <c r="I51" t="s">
        <v>755</v>
      </c>
      <c r="J51">
        <v>4530</v>
      </c>
      <c r="K51" t="s">
        <v>23</v>
      </c>
      <c r="L51" t="s">
        <v>671</v>
      </c>
      <c r="M51">
        <f t="shared" si="1"/>
        <v>1</v>
      </c>
    </row>
    <row r="52" spans="1:13" x14ac:dyDescent="0.25">
      <c r="A52" t="s">
        <v>751</v>
      </c>
      <c r="B52" t="s">
        <v>752</v>
      </c>
      <c r="C52" t="s">
        <v>19</v>
      </c>
      <c r="D52">
        <v>50349287</v>
      </c>
      <c r="E52" t="s">
        <v>753</v>
      </c>
      <c r="F52" t="s">
        <v>754</v>
      </c>
      <c r="G52" s="10">
        <v>44251</v>
      </c>
      <c r="H52" s="10">
        <v>44252</v>
      </c>
      <c r="I52" t="s">
        <v>756</v>
      </c>
      <c r="J52">
        <v>4530</v>
      </c>
      <c r="K52" t="s">
        <v>23</v>
      </c>
      <c r="L52" t="s">
        <v>671</v>
      </c>
      <c r="M52">
        <f t="shared" si="1"/>
        <v>1</v>
      </c>
    </row>
    <row r="53" spans="1:13" x14ac:dyDescent="0.25">
      <c r="A53" t="s">
        <v>751</v>
      </c>
      <c r="B53" t="s">
        <v>752</v>
      </c>
      <c r="C53" t="s">
        <v>19</v>
      </c>
      <c r="D53">
        <v>50349287</v>
      </c>
      <c r="E53" t="s">
        <v>753</v>
      </c>
      <c r="F53" t="s">
        <v>754</v>
      </c>
      <c r="G53" s="10">
        <v>44251</v>
      </c>
      <c r="H53" s="10">
        <v>44252</v>
      </c>
      <c r="I53" t="s">
        <v>757</v>
      </c>
      <c r="J53">
        <v>4530</v>
      </c>
      <c r="K53" t="s">
        <v>23</v>
      </c>
      <c r="L53" t="s">
        <v>671</v>
      </c>
      <c r="M53">
        <f t="shared" si="1"/>
        <v>1</v>
      </c>
    </row>
    <row r="54" spans="1:13" x14ac:dyDescent="0.25">
      <c r="A54" t="s">
        <v>751</v>
      </c>
      <c r="B54" t="s">
        <v>752</v>
      </c>
      <c r="C54" t="s">
        <v>19</v>
      </c>
      <c r="D54">
        <v>50349287</v>
      </c>
      <c r="E54" t="s">
        <v>753</v>
      </c>
      <c r="F54" t="s">
        <v>754</v>
      </c>
      <c r="G54" s="10">
        <v>44251</v>
      </c>
      <c r="H54" s="10">
        <v>44252</v>
      </c>
      <c r="I54" t="s">
        <v>758</v>
      </c>
      <c r="J54">
        <v>4530</v>
      </c>
      <c r="K54" t="s">
        <v>23</v>
      </c>
      <c r="L54" t="s">
        <v>671</v>
      </c>
      <c r="M54">
        <f t="shared" si="1"/>
        <v>1</v>
      </c>
    </row>
    <row r="55" spans="1:13" x14ac:dyDescent="0.25">
      <c r="A55" t="s">
        <v>751</v>
      </c>
      <c r="B55" t="s">
        <v>752</v>
      </c>
      <c r="C55" t="s">
        <v>19</v>
      </c>
      <c r="D55">
        <v>50349287</v>
      </c>
      <c r="E55" t="s">
        <v>753</v>
      </c>
      <c r="F55" t="s">
        <v>754</v>
      </c>
      <c r="G55" s="10">
        <v>44251</v>
      </c>
      <c r="H55" s="10">
        <v>44252</v>
      </c>
      <c r="I55" t="s">
        <v>759</v>
      </c>
      <c r="J55">
        <v>4530</v>
      </c>
      <c r="K55" t="s">
        <v>23</v>
      </c>
      <c r="L55" t="s">
        <v>671</v>
      </c>
      <c r="M55">
        <f t="shared" si="1"/>
        <v>1</v>
      </c>
    </row>
    <row r="56" spans="1:13" x14ac:dyDescent="0.25">
      <c r="A56" t="s">
        <v>751</v>
      </c>
      <c r="B56" t="s">
        <v>752</v>
      </c>
      <c r="C56" t="s">
        <v>19</v>
      </c>
      <c r="D56">
        <v>50349287</v>
      </c>
      <c r="E56" t="s">
        <v>753</v>
      </c>
      <c r="F56" t="s">
        <v>754</v>
      </c>
      <c r="G56" s="10">
        <v>44251</v>
      </c>
      <c r="H56" s="10">
        <v>44252</v>
      </c>
      <c r="I56" t="s">
        <v>760</v>
      </c>
      <c r="J56">
        <v>4530</v>
      </c>
      <c r="K56" t="s">
        <v>23</v>
      </c>
      <c r="L56" t="s">
        <v>671</v>
      </c>
      <c r="M56">
        <f t="shared" si="1"/>
        <v>1</v>
      </c>
    </row>
    <row r="57" spans="1:13" x14ac:dyDescent="0.25">
      <c r="A57" t="s">
        <v>761</v>
      </c>
      <c r="C57" t="s">
        <v>19</v>
      </c>
      <c r="D57">
        <v>50349287</v>
      </c>
      <c r="E57" t="s">
        <v>363</v>
      </c>
      <c r="F57" t="s">
        <v>364</v>
      </c>
      <c r="G57" s="10">
        <v>44256</v>
      </c>
      <c r="H57" s="10">
        <v>44256</v>
      </c>
      <c r="I57" t="s">
        <v>762</v>
      </c>
      <c r="J57">
        <v>985.89</v>
      </c>
      <c r="K57" t="s">
        <v>23</v>
      </c>
      <c r="L57" t="s">
        <v>671</v>
      </c>
      <c r="M57">
        <f t="shared" si="1"/>
        <v>1</v>
      </c>
    </row>
    <row r="58" spans="1:13" x14ac:dyDescent="0.25">
      <c r="A58" t="s">
        <v>396</v>
      </c>
      <c r="C58" t="s">
        <v>19</v>
      </c>
      <c r="D58">
        <v>50349287</v>
      </c>
      <c r="E58" t="s">
        <v>383</v>
      </c>
      <c r="F58" t="s">
        <v>384</v>
      </c>
      <c r="G58" s="10">
        <v>44257</v>
      </c>
      <c r="H58" s="10">
        <v>44257</v>
      </c>
      <c r="I58" t="s">
        <v>763</v>
      </c>
      <c r="J58">
        <v>84</v>
      </c>
      <c r="K58" t="s">
        <v>23</v>
      </c>
      <c r="L58" t="s">
        <v>671</v>
      </c>
      <c r="M58">
        <f t="shared" si="1"/>
        <v>1</v>
      </c>
    </row>
    <row r="59" spans="1:13" x14ac:dyDescent="0.25">
      <c r="A59" t="s">
        <v>764</v>
      </c>
      <c r="C59" t="s">
        <v>19</v>
      </c>
      <c r="D59">
        <v>50349287</v>
      </c>
      <c r="E59" t="s">
        <v>765</v>
      </c>
      <c r="F59" t="s">
        <v>766</v>
      </c>
      <c r="G59" s="10">
        <v>44258</v>
      </c>
      <c r="H59" s="10">
        <v>44258</v>
      </c>
      <c r="I59" t="s">
        <v>767</v>
      </c>
      <c r="J59">
        <v>96</v>
      </c>
      <c r="K59" t="s">
        <v>23</v>
      </c>
      <c r="L59" t="s">
        <v>671</v>
      </c>
      <c r="M59">
        <f t="shared" si="1"/>
        <v>1</v>
      </c>
    </row>
    <row r="60" spans="1:13" x14ac:dyDescent="0.25">
      <c r="A60" t="s">
        <v>768</v>
      </c>
      <c r="C60" t="s">
        <v>19</v>
      </c>
      <c r="D60">
        <v>50349287</v>
      </c>
      <c r="E60" t="s">
        <v>327</v>
      </c>
      <c r="F60" t="s">
        <v>328</v>
      </c>
      <c r="G60" s="10">
        <v>44260</v>
      </c>
      <c r="H60" s="10">
        <v>44260</v>
      </c>
      <c r="I60" t="s">
        <v>769</v>
      </c>
      <c r="J60">
        <v>84</v>
      </c>
      <c r="K60" t="s">
        <v>23</v>
      </c>
      <c r="L60" t="s">
        <v>671</v>
      </c>
      <c r="M60">
        <f t="shared" si="1"/>
        <v>1</v>
      </c>
    </row>
    <row r="61" spans="1:13" x14ac:dyDescent="0.25">
      <c r="A61" t="s">
        <v>770</v>
      </c>
      <c r="C61" t="s">
        <v>19</v>
      </c>
      <c r="D61">
        <v>50349287</v>
      </c>
      <c r="E61" t="s">
        <v>244</v>
      </c>
      <c r="F61" t="s">
        <v>245</v>
      </c>
      <c r="G61" s="10">
        <v>44264</v>
      </c>
      <c r="H61" s="10">
        <v>44264</v>
      </c>
      <c r="I61" t="s">
        <v>771</v>
      </c>
      <c r="J61">
        <v>2160</v>
      </c>
      <c r="K61" t="s">
        <v>23</v>
      </c>
      <c r="L61" t="s">
        <v>671</v>
      </c>
      <c r="M61">
        <f t="shared" si="1"/>
        <v>1</v>
      </c>
    </row>
    <row r="62" spans="1:13" x14ac:dyDescent="0.25">
      <c r="A62" t="s">
        <v>772</v>
      </c>
      <c r="C62" t="s">
        <v>19</v>
      </c>
      <c r="D62">
        <v>50349287</v>
      </c>
      <c r="E62" t="s">
        <v>773</v>
      </c>
      <c r="F62" t="s">
        <v>774</v>
      </c>
      <c r="G62" s="10">
        <v>44264</v>
      </c>
      <c r="H62" s="10">
        <v>44264</v>
      </c>
      <c r="I62" t="s">
        <v>775</v>
      </c>
      <c r="J62">
        <v>3548.03</v>
      </c>
      <c r="K62" t="s">
        <v>23</v>
      </c>
      <c r="L62" t="s">
        <v>671</v>
      </c>
      <c r="M62">
        <f t="shared" si="1"/>
        <v>1</v>
      </c>
    </row>
    <row r="63" spans="1:13" x14ac:dyDescent="0.25">
      <c r="A63" t="s">
        <v>776</v>
      </c>
      <c r="C63" t="s">
        <v>19</v>
      </c>
      <c r="D63">
        <v>50349287</v>
      </c>
      <c r="E63" t="s">
        <v>777</v>
      </c>
      <c r="F63" t="s">
        <v>778</v>
      </c>
      <c r="G63" s="10">
        <v>44267</v>
      </c>
      <c r="H63" s="10">
        <v>44267</v>
      </c>
      <c r="I63" t="s">
        <v>779</v>
      </c>
      <c r="J63">
        <v>45</v>
      </c>
      <c r="K63" t="s">
        <v>23</v>
      </c>
      <c r="L63" t="s">
        <v>671</v>
      </c>
      <c r="M63">
        <f t="shared" si="1"/>
        <v>1</v>
      </c>
    </row>
    <row r="64" spans="1:13" x14ac:dyDescent="0.25">
      <c r="A64" t="s">
        <v>780</v>
      </c>
      <c r="C64" t="s">
        <v>19</v>
      </c>
      <c r="D64">
        <v>50349287</v>
      </c>
      <c r="E64" t="s">
        <v>781</v>
      </c>
      <c r="F64" t="s">
        <v>782</v>
      </c>
      <c r="G64" s="10">
        <v>44267</v>
      </c>
      <c r="H64" s="10">
        <v>44270</v>
      </c>
      <c r="I64" t="s">
        <v>783</v>
      </c>
      <c r="J64">
        <v>213.27</v>
      </c>
      <c r="K64" t="s">
        <v>23</v>
      </c>
      <c r="L64" t="s">
        <v>671</v>
      </c>
      <c r="M64">
        <f t="shared" si="1"/>
        <v>1</v>
      </c>
    </row>
    <row r="65" spans="1:13" x14ac:dyDescent="0.25">
      <c r="A65" t="s">
        <v>784</v>
      </c>
      <c r="C65" t="s">
        <v>19</v>
      </c>
      <c r="D65">
        <v>50349287</v>
      </c>
      <c r="E65" t="s">
        <v>785</v>
      </c>
      <c r="F65" t="s">
        <v>786</v>
      </c>
      <c r="G65" s="10">
        <v>44267</v>
      </c>
      <c r="H65" s="10">
        <v>44270</v>
      </c>
      <c r="I65" t="s">
        <v>787</v>
      </c>
      <c r="J65">
        <v>790.73</v>
      </c>
      <c r="K65" t="s">
        <v>23</v>
      </c>
      <c r="L65" t="s">
        <v>671</v>
      </c>
      <c r="M65">
        <f t="shared" si="1"/>
        <v>1</v>
      </c>
    </row>
    <row r="66" spans="1:13" x14ac:dyDescent="0.25">
      <c r="A66" t="s">
        <v>788</v>
      </c>
      <c r="C66" t="s">
        <v>19</v>
      </c>
      <c r="D66">
        <v>50349287</v>
      </c>
      <c r="E66" t="s">
        <v>789</v>
      </c>
      <c r="F66" t="s">
        <v>790</v>
      </c>
      <c r="G66" s="10">
        <v>44267</v>
      </c>
      <c r="H66" s="10">
        <v>44270</v>
      </c>
      <c r="I66" t="s">
        <v>791</v>
      </c>
      <c r="J66">
        <v>1166.92</v>
      </c>
      <c r="K66" t="s">
        <v>23</v>
      </c>
      <c r="L66" t="s">
        <v>671</v>
      </c>
      <c r="M66">
        <f t="shared" si="1"/>
        <v>1</v>
      </c>
    </row>
    <row r="67" spans="1:13" x14ac:dyDescent="0.25">
      <c r="A67" t="s">
        <v>399</v>
      </c>
      <c r="C67" t="s">
        <v>19</v>
      </c>
      <c r="D67">
        <v>50349287</v>
      </c>
      <c r="E67" t="s">
        <v>305</v>
      </c>
      <c r="F67" t="s">
        <v>306</v>
      </c>
      <c r="G67" s="10">
        <v>44271</v>
      </c>
      <c r="H67" s="10">
        <v>44271</v>
      </c>
      <c r="I67" t="s">
        <v>792</v>
      </c>
      <c r="J67">
        <v>93</v>
      </c>
      <c r="K67" t="s">
        <v>23</v>
      </c>
      <c r="L67" t="s">
        <v>671</v>
      </c>
      <c r="M67">
        <f t="shared" si="1"/>
        <v>1</v>
      </c>
    </row>
    <row r="68" spans="1:13" x14ac:dyDescent="0.25">
      <c r="A68" t="s">
        <v>793</v>
      </c>
      <c r="C68" t="s">
        <v>19</v>
      </c>
      <c r="D68">
        <v>50349287</v>
      </c>
      <c r="E68" t="s">
        <v>254</v>
      </c>
      <c r="F68" t="s">
        <v>255</v>
      </c>
      <c r="G68" s="10">
        <v>44271</v>
      </c>
      <c r="H68" s="10">
        <v>44271</v>
      </c>
      <c r="I68" t="s">
        <v>727</v>
      </c>
      <c r="J68">
        <v>1753.33</v>
      </c>
      <c r="K68" t="s">
        <v>23</v>
      </c>
      <c r="L68" t="s">
        <v>671</v>
      </c>
      <c r="M68">
        <f t="shared" si="1"/>
        <v>1</v>
      </c>
    </row>
    <row r="69" spans="1:13" x14ac:dyDescent="0.25">
      <c r="A69" t="s">
        <v>794</v>
      </c>
      <c r="C69" t="s">
        <v>19</v>
      </c>
      <c r="D69">
        <v>50349287</v>
      </c>
      <c r="E69" t="s">
        <v>336</v>
      </c>
      <c r="F69" t="s">
        <v>337</v>
      </c>
      <c r="G69" s="10">
        <v>44273</v>
      </c>
      <c r="H69" s="10">
        <v>44273</v>
      </c>
      <c r="I69" t="s">
        <v>686</v>
      </c>
      <c r="J69">
        <v>542.16</v>
      </c>
      <c r="K69" t="s">
        <v>23</v>
      </c>
      <c r="L69" t="s">
        <v>671</v>
      </c>
      <c r="M69">
        <f t="shared" si="1"/>
        <v>1</v>
      </c>
    </row>
    <row r="70" spans="1:13" x14ac:dyDescent="0.25">
      <c r="A70" t="s">
        <v>795</v>
      </c>
      <c r="B70" t="s">
        <v>542</v>
      </c>
      <c r="C70" t="s">
        <v>19</v>
      </c>
      <c r="D70">
        <v>50349287</v>
      </c>
      <c r="E70" t="s">
        <v>96</v>
      </c>
      <c r="F70" t="s">
        <v>97</v>
      </c>
      <c r="G70" s="10">
        <v>44273</v>
      </c>
      <c r="H70" s="10">
        <v>44273</v>
      </c>
      <c r="I70" t="s">
        <v>796</v>
      </c>
      <c r="J70">
        <v>60480</v>
      </c>
      <c r="K70" t="s">
        <v>23</v>
      </c>
      <c r="L70" t="s">
        <v>671</v>
      </c>
      <c r="M70">
        <f t="shared" ref="M70:M90" si="2">IF(H70&gt;=G70,1,0)</f>
        <v>1</v>
      </c>
    </row>
    <row r="71" spans="1:13" x14ac:dyDescent="0.25">
      <c r="A71" t="s">
        <v>797</v>
      </c>
      <c r="B71" t="s">
        <v>798</v>
      </c>
      <c r="C71" t="s">
        <v>19</v>
      </c>
      <c r="D71">
        <v>50349287</v>
      </c>
      <c r="E71" t="s">
        <v>96</v>
      </c>
      <c r="F71" t="s">
        <v>97</v>
      </c>
      <c r="G71" s="10">
        <v>44273</v>
      </c>
      <c r="H71" s="10">
        <v>44273</v>
      </c>
      <c r="I71" t="s">
        <v>799</v>
      </c>
      <c r="J71">
        <v>47400</v>
      </c>
      <c r="K71" t="s">
        <v>23</v>
      </c>
      <c r="L71" t="s">
        <v>671</v>
      </c>
      <c r="M71">
        <f t="shared" si="2"/>
        <v>1</v>
      </c>
    </row>
    <row r="72" spans="1:13" x14ac:dyDescent="0.25">
      <c r="A72" t="s">
        <v>800</v>
      </c>
      <c r="C72" t="s">
        <v>19</v>
      </c>
      <c r="D72">
        <v>50349287</v>
      </c>
      <c r="E72" t="s">
        <v>801</v>
      </c>
      <c r="F72" t="s">
        <v>802</v>
      </c>
      <c r="G72" s="10">
        <v>44273</v>
      </c>
      <c r="H72" s="10">
        <v>44273</v>
      </c>
      <c r="I72" t="s">
        <v>803</v>
      </c>
      <c r="J72">
        <v>0</v>
      </c>
      <c r="K72" t="s">
        <v>23</v>
      </c>
      <c r="L72" t="s">
        <v>671</v>
      </c>
      <c r="M72">
        <f t="shared" si="2"/>
        <v>1</v>
      </c>
    </row>
    <row r="73" spans="1:13" x14ac:dyDescent="0.25">
      <c r="A73" t="s">
        <v>800</v>
      </c>
      <c r="C73" t="s">
        <v>19</v>
      </c>
      <c r="D73">
        <v>50349287</v>
      </c>
      <c r="E73" t="s">
        <v>801</v>
      </c>
      <c r="F73" t="s">
        <v>802</v>
      </c>
      <c r="G73" s="10">
        <v>44273</v>
      </c>
      <c r="H73" s="10">
        <v>44273</v>
      </c>
      <c r="I73" t="s">
        <v>804</v>
      </c>
      <c r="J73">
        <v>0</v>
      </c>
      <c r="K73" t="s">
        <v>23</v>
      </c>
      <c r="L73" t="s">
        <v>671</v>
      </c>
      <c r="M73">
        <f t="shared" si="2"/>
        <v>1</v>
      </c>
    </row>
    <row r="74" spans="1:13" x14ac:dyDescent="0.25">
      <c r="A74" t="s">
        <v>805</v>
      </c>
      <c r="C74" t="s">
        <v>19</v>
      </c>
      <c r="D74">
        <v>50349287</v>
      </c>
      <c r="E74" t="s">
        <v>60</v>
      </c>
      <c r="F74" t="s">
        <v>61</v>
      </c>
      <c r="G74" s="10">
        <v>44273</v>
      </c>
      <c r="H74" s="10">
        <v>44273</v>
      </c>
      <c r="I74" t="s">
        <v>806</v>
      </c>
      <c r="J74">
        <v>470.4</v>
      </c>
      <c r="K74" t="s">
        <v>23</v>
      </c>
      <c r="L74" t="s">
        <v>671</v>
      </c>
      <c r="M74">
        <f t="shared" si="2"/>
        <v>1</v>
      </c>
    </row>
    <row r="75" spans="1:13" x14ac:dyDescent="0.25">
      <c r="A75" t="s">
        <v>807</v>
      </c>
      <c r="C75" t="s">
        <v>19</v>
      </c>
      <c r="D75">
        <v>50349287</v>
      </c>
      <c r="E75" t="s">
        <v>808</v>
      </c>
      <c r="F75" t="s">
        <v>809</v>
      </c>
      <c r="G75" s="10">
        <v>44273</v>
      </c>
      <c r="H75" s="10">
        <v>44273</v>
      </c>
      <c r="I75" t="s">
        <v>810</v>
      </c>
      <c r="J75">
        <v>10800</v>
      </c>
      <c r="K75" t="s">
        <v>23</v>
      </c>
      <c r="L75" t="s">
        <v>671</v>
      </c>
      <c r="M75">
        <f t="shared" si="2"/>
        <v>1</v>
      </c>
    </row>
    <row r="76" spans="1:13" x14ac:dyDescent="0.25">
      <c r="A76" t="s">
        <v>811</v>
      </c>
      <c r="C76" t="s">
        <v>19</v>
      </c>
      <c r="D76">
        <v>50349287</v>
      </c>
      <c r="E76" t="s">
        <v>812</v>
      </c>
      <c r="F76" t="s">
        <v>813</v>
      </c>
      <c r="G76" s="10">
        <v>44273</v>
      </c>
      <c r="H76" s="10">
        <v>44273</v>
      </c>
      <c r="I76" t="s">
        <v>814</v>
      </c>
      <c r="J76">
        <v>180.02</v>
      </c>
      <c r="K76" t="s">
        <v>23</v>
      </c>
      <c r="L76" t="s">
        <v>671</v>
      </c>
      <c r="M76">
        <f t="shared" si="2"/>
        <v>1</v>
      </c>
    </row>
    <row r="77" spans="1:13" x14ac:dyDescent="0.25">
      <c r="A77" t="s">
        <v>815</v>
      </c>
      <c r="C77" t="s">
        <v>19</v>
      </c>
      <c r="D77">
        <v>50349287</v>
      </c>
      <c r="E77" t="s">
        <v>816</v>
      </c>
      <c r="F77" t="s">
        <v>817</v>
      </c>
      <c r="G77" s="10">
        <v>44274</v>
      </c>
      <c r="H77" s="10">
        <v>44274</v>
      </c>
      <c r="I77" t="s">
        <v>818</v>
      </c>
      <c r="J77">
        <v>119.88</v>
      </c>
      <c r="K77" t="s">
        <v>23</v>
      </c>
      <c r="L77" t="s">
        <v>671</v>
      </c>
      <c r="M77">
        <f t="shared" si="2"/>
        <v>1</v>
      </c>
    </row>
    <row r="78" spans="1:13" x14ac:dyDescent="0.25">
      <c r="A78" t="s">
        <v>819</v>
      </c>
      <c r="C78" t="s">
        <v>19</v>
      </c>
      <c r="D78">
        <v>50349287</v>
      </c>
      <c r="E78" t="s">
        <v>801</v>
      </c>
      <c r="F78" t="s">
        <v>802</v>
      </c>
      <c r="G78" s="10">
        <v>44274</v>
      </c>
      <c r="H78" s="10">
        <v>44274</v>
      </c>
      <c r="I78" t="s">
        <v>820</v>
      </c>
      <c r="J78">
        <v>11489.04</v>
      </c>
      <c r="K78" t="s">
        <v>23</v>
      </c>
      <c r="L78" t="s">
        <v>671</v>
      </c>
      <c r="M78">
        <f t="shared" si="2"/>
        <v>1</v>
      </c>
    </row>
    <row r="79" spans="1:13" x14ac:dyDescent="0.25">
      <c r="A79" t="s">
        <v>819</v>
      </c>
      <c r="C79" t="s">
        <v>19</v>
      </c>
      <c r="D79">
        <v>50349287</v>
      </c>
      <c r="E79" t="s">
        <v>801</v>
      </c>
      <c r="F79" t="s">
        <v>802</v>
      </c>
      <c r="G79" s="10">
        <v>44274</v>
      </c>
      <c r="H79" s="10">
        <v>44274</v>
      </c>
      <c r="I79" t="s">
        <v>821</v>
      </c>
      <c r="J79">
        <v>11489.04</v>
      </c>
      <c r="K79" t="s">
        <v>23</v>
      </c>
      <c r="L79" t="s">
        <v>671</v>
      </c>
      <c r="M79">
        <f t="shared" si="2"/>
        <v>1</v>
      </c>
    </row>
    <row r="80" spans="1:13" x14ac:dyDescent="0.25">
      <c r="A80" t="s">
        <v>822</v>
      </c>
      <c r="C80" t="s">
        <v>19</v>
      </c>
      <c r="D80">
        <v>50349287</v>
      </c>
      <c r="E80" t="s">
        <v>823</v>
      </c>
      <c r="F80" t="s">
        <v>824</v>
      </c>
      <c r="G80" s="10">
        <v>44274</v>
      </c>
      <c r="H80" s="10">
        <v>44274</v>
      </c>
      <c r="I80" t="s">
        <v>697</v>
      </c>
      <c r="J80">
        <v>0</v>
      </c>
      <c r="K80" t="s">
        <v>23</v>
      </c>
      <c r="L80" t="s">
        <v>671</v>
      </c>
      <c r="M80">
        <f t="shared" si="2"/>
        <v>1</v>
      </c>
    </row>
    <row r="81" spans="1:13" x14ac:dyDescent="0.25">
      <c r="A81" t="s">
        <v>825</v>
      </c>
      <c r="C81" t="s">
        <v>19</v>
      </c>
      <c r="D81">
        <v>50349287</v>
      </c>
      <c r="E81" t="s">
        <v>383</v>
      </c>
      <c r="F81" t="s">
        <v>384</v>
      </c>
      <c r="G81" s="10">
        <v>44277</v>
      </c>
      <c r="H81" s="10">
        <v>44277</v>
      </c>
      <c r="I81" t="s">
        <v>826</v>
      </c>
      <c r="J81">
        <v>252</v>
      </c>
      <c r="K81" t="s">
        <v>23</v>
      </c>
      <c r="L81" t="s">
        <v>671</v>
      </c>
      <c r="M81">
        <f t="shared" si="2"/>
        <v>1</v>
      </c>
    </row>
    <row r="82" spans="1:13" x14ac:dyDescent="0.25">
      <c r="A82" t="s">
        <v>827</v>
      </c>
      <c r="C82" t="s">
        <v>19</v>
      </c>
      <c r="D82">
        <v>50349287</v>
      </c>
      <c r="E82" t="s">
        <v>393</v>
      </c>
      <c r="G82" s="10">
        <v>44277</v>
      </c>
      <c r="H82" s="10">
        <v>44277</v>
      </c>
      <c r="I82" t="s">
        <v>746</v>
      </c>
      <c r="J82">
        <v>49.17</v>
      </c>
      <c r="K82" t="s">
        <v>23</v>
      </c>
      <c r="L82" t="s">
        <v>671</v>
      </c>
      <c r="M82">
        <f t="shared" si="2"/>
        <v>1</v>
      </c>
    </row>
    <row r="83" spans="1:13" x14ac:dyDescent="0.25">
      <c r="A83" t="s">
        <v>828</v>
      </c>
      <c r="C83" t="s">
        <v>19</v>
      </c>
      <c r="D83">
        <v>50349287</v>
      </c>
      <c r="E83" t="s">
        <v>170</v>
      </c>
      <c r="F83" t="s">
        <v>171</v>
      </c>
      <c r="G83" s="10">
        <v>44278</v>
      </c>
      <c r="H83" s="10">
        <v>44278</v>
      </c>
      <c r="I83" t="s">
        <v>829</v>
      </c>
      <c r="J83">
        <v>15.98</v>
      </c>
      <c r="K83" t="s">
        <v>23</v>
      </c>
      <c r="L83" t="s">
        <v>671</v>
      </c>
      <c r="M83">
        <f t="shared" si="2"/>
        <v>1</v>
      </c>
    </row>
    <row r="84" spans="1:13" x14ac:dyDescent="0.25">
      <c r="A84" t="s">
        <v>830</v>
      </c>
      <c r="C84" t="s">
        <v>19</v>
      </c>
      <c r="D84">
        <v>50349287</v>
      </c>
      <c r="E84" t="s">
        <v>831</v>
      </c>
      <c r="F84" t="s">
        <v>832</v>
      </c>
      <c r="G84" s="10">
        <v>44278</v>
      </c>
      <c r="H84" s="10">
        <v>44278</v>
      </c>
      <c r="I84" t="s">
        <v>833</v>
      </c>
      <c r="J84">
        <v>576</v>
      </c>
      <c r="K84" t="s">
        <v>23</v>
      </c>
      <c r="L84" t="s">
        <v>671</v>
      </c>
      <c r="M84">
        <f t="shared" si="2"/>
        <v>1</v>
      </c>
    </row>
    <row r="85" spans="1:13" x14ac:dyDescent="0.25">
      <c r="A85" t="s">
        <v>834</v>
      </c>
      <c r="C85" t="s">
        <v>19</v>
      </c>
      <c r="D85">
        <v>50349287</v>
      </c>
      <c r="E85" t="s">
        <v>300</v>
      </c>
      <c r="F85" t="s">
        <v>301</v>
      </c>
      <c r="G85" s="10">
        <v>44280</v>
      </c>
      <c r="H85" s="10">
        <v>44280</v>
      </c>
      <c r="I85" t="s">
        <v>835</v>
      </c>
      <c r="J85">
        <v>176</v>
      </c>
      <c r="K85" t="s">
        <v>23</v>
      </c>
      <c r="L85" t="s">
        <v>671</v>
      </c>
      <c r="M85">
        <f t="shared" si="2"/>
        <v>1</v>
      </c>
    </row>
    <row r="86" spans="1:13" x14ac:dyDescent="0.25">
      <c r="A86" t="s">
        <v>836</v>
      </c>
      <c r="C86" t="s">
        <v>19</v>
      </c>
      <c r="D86">
        <v>50349287</v>
      </c>
      <c r="E86" t="s">
        <v>528</v>
      </c>
      <c r="F86" t="s">
        <v>529</v>
      </c>
      <c r="G86" s="10">
        <v>44280</v>
      </c>
      <c r="H86" s="10">
        <v>44281</v>
      </c>
      <c r="I86" t="s">
        <v>837</v>
      </c>
      <c r="J86">
        <v>6384.8</v>
      </c>
      <c r="K86" t="s">
        <v>23</v>
      </c>
      <c r="L86" t="s">
        <v>671</v>
      </c>
      <c r="M86">
        <f t="shared" si="2"/>
        <v>1</v>
      </c>
    </row>
    <row r="87" spans="1:13" x14ac:dyDescent="0.25">
      <c r="A87" t="s">
        <v>838</v>
      </c>
      <c r="C87" t="s">
        <v>19</v>
      </c>
      <c r="D87">
        <v>50349287</v>
      </c>
      <c r="E87" t="s">
        <v>781</v>
      </c>
      <c r="F87" t="s">
        <v>782</v>
      </c>
      <c r="G87" s="10">
        <v>44281</v>
      </c>
      <c r="H87" s="10">
        <v>44281</v>
      </c>
      <c r="I87" t="s">
        <v>839</v>
      </c>
      <c r="J87">
        <v>49.51</v>
      </c>
      <c r="K87" t="s">
        <v>23</v>
      </c>
      <c r="L87" t="s">
        <v>671</v>
      </c>
      <c r="M87">
        <f t="shared" si="2"/>
        <v>1</v>
      </c>
    </row>
    <row r="88" spans="1:13" x14ac:dyDescent="0.25">
      <c r="A88" t="s">
        <v>840</v>
      </c>
      <c r="C88" t="s">
        <v>19</v>
      </c>
      <c r="D88">
        <v>50349287</v>
      </c>
      <c r="E88" t="s">
        <v>841</v>
      </c>
      <c r="F88" t="s">
        <v>842</v>
      </c>
      <c r="G88" s="10">
        <v>44285</v>
      </c>
      <c r="H88" s="10">
        <v>44285</v>
      </c>
      <c r="I88" t="s">
        <v>843</v>
      </c>
      <c r="J88">
        <v>27600</v>
      </c>
      <c r="K88" t="s">
        <v>23</v>
      </c>
      <c r="L88" t="s">
        <v>671</v>
      </c>
      <c r="M88">
        <f t="shared" si="2"/>
        <v>1</v>
      </c>
    </row>
    <row r="89" spans="1:13" x14ac:dyDescent="0.25">
      <c r="A89" t="s">
        <v>844</v>
      </c>
      <c r="C89" t="s">
        <v>19</v>
      </c>
      <c r="D89">
        <v>50349287</v>
      </c>
      <c r="E89" t="s">
        <v>845</v>
      </c>
      <c r="F89" t="s">
        <v>846</v>
      </c>
      <c r="G89" s="10">
        <v>44286</v>
      </c>
      <c r="H89" s="10">
        <v>44286</v>
      </c>
      <c r="I89" t="s">
        <v>847</v>
      </c>
      <c r="J89">
        <v>6000</v>
      </c>
      <c r="K89" t="s">
        <v>23</v>
      </c>
      <c r="L89" t="s">
        <v>671</v>
      </c>
      <c r="M89">
        <f t="shared" si="2"/>
        <v>1</v>
      </c>
    </row>
    <row r="90" spans="1:13" x14ac:dyDescent="0.25">
      <c r="A90" t="s">
        <v>848</v>
      </c>
      <c r="C90" t="s">
        <v>19</v>
      </c>
      <c r="D90">
        <v>50349287</v>
      </c>
      <c r="E90" t="s">
        <v>393</v>
      </c>
      <c r="G90" s="10">
        <v>44309</v>
      </c>
      <c r="H90" s="10">
        <v>44279</v>
      </c>
      <c r="I90" t="s">
        <v>746</v>
      </c>
      <c r="J90">
        <v>75.83</v>
      </c>
      <c r="K90" t="s">
        <v>23</v>
      </c>
      <c r="L90" t="s">
        <v>671</v>
      </c>
      <c r="M90">
        <f t="shared" si="2"/>
        <v>0</v>
      </c>
    </row>
  </sheetData>
  <autoFilter ref="A4:M9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Hodnotenie</vt:lpstr>
      <vt:lpstr>Profilácia</vt:lpstr>
      <vt:lpstr>mirridatasetfaktury20210816</vt:lpstr>
      <vt:lpstr>mirridatasetobjednavky20210616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 Fukas</dc:creator>
  <cp:lastModifiedBy>Andrej Fukas</cp:lastModifiedBy>
  <dcterms:created xsi:type="dcterms:W3CDTF">2021-10-25T07:38:11Z</dcterms:created>
  <dcterms:modified xsi:type="dcterms:W3CDTF">2021-11-05T12:40:16Z</dcterms:modified>
</cp:coreProperties>
</file>